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5"/>
  <workbookPr defaultThemeVersion="124226"/>
  <mc:AlternateContent xmlns:mc="http://schemas.openxmlformats.org/markup-compatibility/2006">
    <mc:Choice Requires="x15">
      <x15ac:absPath xmlns:x15ac="http://schemas.microsoft.com/office/spreadsheetml/2010/11/ac" url="/Users/dd7849/Desktop/"/>
    </mc:Choice>
  </mc:AlternateContent>
  <xr:revisionPtr revIDLastSave="0" documentId="8_{B062FAC5-D8E5-8F4D-A9B3-0F85B78FB257}" xr6:coauthVersionLast="36" xr6:coauthVersionMax="36" xr10:uidLastSave="{00000000-0000-0000-0000-000000000000}"/>
  <bookViews>
    <workbookView xWindow="0" yWindow="460" windowWidth="33300" windowHeight="19840" tabRatio="473" xr2:uid="{00000000-000D-0000-FFFF-FFFF00000000}"/>
  </bookViews>
  <sheets>
    <sheet name="One-Time Requests ONLY" sheetId="13" r:id="rId1"/>
  </sheets>
  <definedNames>
    <definedName name="_xlnm.Print_Area" localSheetId="0">'One-Time Requests ONLY'!$A$1:$M$20</definedName>
    <definedName name="_xlnm.Print_Titles" localSheetId="0">'One-Time Requests ONLY'!$6:$6</definedName>
  </definedNames>
  <calcPr calcId="162913"/>
</workbook>
</file>

<file path=xl/calcChain.xml><?xml version="1.0" encoding="utf-8"?>
<calcChain xmlns="http://schemas.openxmlformats.org/spreadsheetml/2006/main">
  <c r="J18" i="13" l="1"/>
  <c r="J16" i="13"/>
  <c r="J15" i="13"/>
  <c r="J14" i="13"/>
  <c r="J13" i="13"/>
  <c r="J12" i="13"/>
  <c r="J11" i="13"/>
  <c r="J9" i="13"/>
  <c r="J8" i="13"/>
  <c r="K8" i="13" s="1"/>
  <c r="H10" i="13" l="1"/>
  <c r="J10" i="13" s="1"/>
  <c r="H17" i="13"/>
  <c r="J17" i="13" s="1"/>
  <c r="K10" i="13" l="1"/>
</calcChain>
</file>

<file path=xl/sharedStrings.xml><?xml version="1.0" encoding="utf-8"?>
<sst xmlns="http://schemas.openxmlformats.org/spreadsheetml/2006/main" count="111" uniqueCount="89">
  <si>
    <t>CENTRAL CONNECTICUT STATE UNIVERSITY</t>
  </si>
  <si>
    <t>Total Request</t>
  </si>
  <si>
    <t>"Running" Total</t>
  </si>
  <si>
    <t>Area</t>
  </si>
  <si>
    <t>Priority</t>
  </si>
  <si>
    <t>Description of request</t>
  </si>
  <si>
    <t>Fiscal Year(s) that request will be received</t>
  </si>
  <si>
    <t>Rationale for Request</t>
  </si>
  <si>
    <t># of Items</t>
  </si>
  <si>
    <t>Cost Per Item</t>
  </si>
  <si>
    <t>FY 2020 BUDGET CHANGE EXECUTIVE SUMMARY</t>
  </si>
  <si>
    <t>Primary Strategic Alignment (Academic Excellence, Community Engagement, Enrollment, Increased Revenue) or Safety</t>
  </si>
  <si>
    <t>One-Time Request</t>
  </si>
  <si>
    <t>Connection to IBM Proposal if applicable (highlight in Yellow)</t>
  </si>
  <si>
    <t>DOCUMENT TWO</t>
  </si>
  <si>
    <t>2019-2020</t>
  </si>
  <si>
    <t>GRAD01</t>
  </si>
  <si>
    <t>IRBNet Software</t>
  </si>
  <si>
    <t>Safety</t>
  </si>
  <si>
    <t>Software to manage IRB protocol submissions, with an initial setup cost of $5,000 and an annual cost of $8,000 would better enable the IRB for human subjects to track and manage human subjects research and ensure better compliance with federal regulations.</t>
  </si>
  <si>
    <t>IDTRC</t>
  </si>
  <si>
    <t>One year trial Insitutional subscription to Online Learning Consortium</t>
  </si>
  <si>
    <t>Academic Excellence</t>
  </si>
  <si>
    <t>To provide a trial subscription for University faculty and staff of the IDTRC to the Online Learning Consortium.  Membership to the OLC provides a wealth of benefits for more effective digital teaching, stronger leadership, and more successful student outcomes by providing access to special research, reduced rate workshops, certificate opportunities, free webinars and networking opportunities. The OLC differs from Quality Matter in that it addresses more than the design elements of an online/hyrbid course.  It provides workshops that enhances teaching strategies and relevant topics to today's digital teaching environment.</t>
  </si>
  <si>
    <t>AVPDGS-1</t>
  </si>
  <si>
    <t>AVPDGS-6</t>
  </si>
  <si>
    <t>Library, stack 5</t>
  </si>
  <si>
    <t>Study room tables</t>
  </si>
  <si>
    <t>8 </t>
  </si>
  <si>
    <t>$634 </t>
  </si>
  <si>
    <t>$5,071 </t>
  </si>
  <si>
    <t>The work surfaces of the old tables are delaminating exposing sharp edges.</t>
  </si>
  <si>
    <t>Library</t>
  </si>
  <si>
    <t>Microform cabinets</t>
  </si>
  <si>
    <t>21 </t>
  </si>
  <si>
    <t>$1,274 </t>
  </si>
  <si>
    <t>$26,764 </t>
  </si>
  <si>
    <t>The work required to retrofit the old ones has been deemed lenghty and potentially unsafe.</t>
  </si>
  <si>
    <t>FY20</t>
  </si>
  <si>
    <t>LIB-1</t>
  </si>
  <si>
    <t>LIB-2</t>
  </si>
  <si>
    <t>FY2019-20</t>
  </si>
  <si>
    <t>Chemistry &amp; Biochemistry</t>
  </si>
  <si>
    <t>A Full-Time Emergency Appointment in the Department of Chemistry &amp; Biochemistry for FY 2019-2020</t>
  </si>
  <si>
    <t>$70,000 </t>
  </si>
  <si>
    <t>In FY 2019-2020, two members of the Department are on sabbatical. One for a 1/2 year and another for a full year. Therefore,  we enquire an Emergency Appointment to cover the missing load from these two members.</t>
  </si>
  <si>
    <t>Biology</t>
  </si>
  <si>
    <t>Graduate Assistantship</t>
  </si>
  <si>
    <t>$7,800 </t>
  </si>
  <si>
    <t>The Biology Department serves over 120 graduate students yet currently has only one graduate assistantship. We are committed to increasing graduate enrollment and mentoring qualified students in teaching and research. A second GA position will help assist us in attracting highly qualified applicants to our program and allow us to continue to develop a culture of teaching mentorship with our graduate students.</t>
  </si>
  <si>
    <t>Mathematical Science</t>
  </si>
  <si>
    <t>Graduate Assistants - Developmental</t>
  </si>
  <si>
    <t>$2,400 </t>
  </si>
  <si>
    <t>$4,800 </t>
  </si>
  <si>
    <t>These positions was designed to support students with disabilities in our Developmental Mathematics Classes. One GA works with MATH 099 students, the other works with MATH 102 students.</t>
  </si>
  <si>
    <t>Graduate Assistants - Data Mining</t>
  </si>
  <si>
    <t>These GA positions are used as technical support for STAT 521, Introduction of Data Mining. They work to assist students in solving problems with the installation and running of IBM/SPSS Modeler data mining software, as well as Blackboard problems. They also help to develop enrichment materials that are tailored to the student population each semester.</t>
  </si>
  <si>
    <t>FY 2019-20</t>
  </si>
  <si>
    <t>Computer Science</t>
  </si>
  <si>
    <t>1 </t>
  </si>
  <si>
    <t>$9,600 </t>
  </si>
  <si>
    <t>CS Department does not have any graduate assistantships for MS Software Engineering or MS CIT programs. Being able to offer a graduate assistantship would help us attract quality candidates.</t>
  </si>
  <si>
    <t>SEST-1</t>
  </si>
  <si>
    <t>SEST-2</t>
  </si>
  <si>
    <t>SEST-3</t>
  </si>
  <si>
    <t>SEST-4</t>
  </si>
  <si>
    <t>SEST-5</t>
  </si>
  <si>
    <t xml:space="preserve"> </t>
  </si>
  <si>
    <t>FY19</t>
  </si>
  <si>
    <t>ART</t>
  </si>
  <si>
    <t>Community Engagement</t>
  </si>
  <si>
    <t xml:space="preserve">Replace 1970s lighting system in Maloney Hall art gallery spaces. </t>
  </si>
  <si>
    <t>The outdated lighting system, consisting of 90W incandescent lamps, emits excessive heat, prohibiting exhibition of historical works of art, thereby limiting collaborations with NBMAA and the Wadsworth.  The proposed ERCO LED system will cut energy consumption by an estimated 85% and have a lifespan of 100,000 hours. Renovation will also enhance student capstones and faculty exhibitions.</t>
  </si>
  <si>
    <t>CLASS-1</t>
  </si>
  <si>
    <t>ACADEMIC AFFAIRS</t>
  </si>
  <si>
    <r>
      <t>One-Time Requests (</t>
    </r>
    <r>
      <rPr>
        <b/>
        <sz val="8"/>
        <color rgb="FFFF0000"/>
        <rFont val="Times New Roman"/>
        <family val="1"/>
      </rPr>
      <t>EXCLUDES EQUIPMENT AND PERMANENT BUDGET REQUESTS</t>
    </r>
    <r>
      <rPr>
        <b/>
        <sz val="8"/>
        <rFont val="Times New Roman"/>
        <family val="1"/>
      </rPr>
      <t>)</t>
    </r>
  </si>
  <si>
    <t>&lt;--Rank</t>
  </si>
  <si>
    <t>AVPDSS-1</t>
  </si>
  <si>
    <t>AVPDSS-2</t>
  </si>
  <si>
    <t>Career Success Center &amp; Explore Central</t>
  </si>
  <si>
    <t>Success Central Program</t>
  </si>
  <si>
    <t xml:space="preserve">Expand space currently allocated to Career Success Center to accommodate additional staff requested in AVPSS-1.  </t>
  </si>
  <si>
    <t>Expand services and impact of the Career Success Center.  Split the currently combined unit of Career Success and Explore Central into two distinct units.  Proposal has not yet been reviewed through the established process.  Proposal is to expand the Career Center into the current Explore Central space at an estimated cost of $40,000 and move Explore Central to vacant space in Memorial Hall at a build-out cost of $150,000.</t>
  </si>
  <si>
    <t>Provide office space for a proposed expansion of Success Central from serving 60 students per semester to serving 600 students per semester.</t>
  </si>
  <si>
    <t>Increased Enrollment; Academic Excellence</t>
  </si>
  <si>
    <t>Academic Excellence; Increased Enrollment</t>
  </si>
  <si>
    <t>Expand current Success Central program from serving 60 to 600 students by generating a student-volunteer peer-mentoring system.  Office space needed to house one full-time staff member and multiple part-time student trainers and mentors.  Potential build-out costs of office space equal $50,000.  This potential proposal must still be considered through the established space-acces process.</t>
  </si>
  <si>
    <t>February 8, 2019</t>
  </si>
  <si>
    <t xml:space="preserve">  [Revised date--Same data as February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</si>
</sst>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4" formatCode="_(&quot;$&quot;* #,##0.00_);_(&quot;$&quot;* \(#,##0.00\);_(&quot;$&quot;* &quot;-&quot;??_);_(@_)"/>
    <numFmt numFmtId="164" formatCode="_(* #,##0_);_(* \(#,##0\);_(* &quot;-&quot;??_);_(@_)"/>
    <numFmt numFmtId="165" formatCode="&quot;$&quot;#,##0"/>
  </numFmts>
  <fonts count="18" x14ac:knownFonts="1">
    <font>
      <sz val="11"/>
      <color theme="1"/>
      <name val="Calibri"/>
      <family val="2"/>
      <scheme val="minor"/>
    </font>
    <font>
      <sz val="11"/>
      <color theme="1"/>
      <name val="Calibri"/>
      <family val="2"/>
      <scheme val="minor"/>
    </font>
    <font>
      <sz val="10"/>
      <name val="Arial"/>
      <family val="2"/>
    </font>
    <font>
      <b/>
      <sz val="12"/>
      <name val="Times New Roman"/>
      <family val="1"/>
    </font>
    <font>
      <sz val="12"/>
      <name val="Times New Roman"/>
      <family val="1"/>
    </font>
    <font>
      <sz val="8"/>
      <name val="Times New Roman"/>
      <family val="1"/>
    </font>
    <font>
      <sz val="8"/>
      <color theme="1"/>
      <name val="Times New Roman"/>
      <family val="1"/>
    </font>
    <font>
      <b/>
      <sz val="8"/>
      <color theme="1"/>
      <name val="Times New Roman"/>
      <family val="1"/>
    </font>
    <font>
      <b/>
      <sz val="8"/>
      <name val="Times New Roman"/>
      <family val="1"/>
    </font>
    <font>
      <b/>
      <sz val="8"/>
      <color rgb="FFFF0000"/>
      <name val="Times New Roman"/>
      <family val="1"/>
    </font>
    <font>
      <b/>
      <sz val="8"/>
      <color rgb="FF0432FF"/>
      <name val="Times New Roman"/>
      <family val="1"/>
    </font>
    <font>
      <sz val="8"/>
      <name val="Arial"/>
      <family val="2"/>
    </font>
    <font>
      <b/>
      <sz val="8"/>
      <color rgb="FFC00000"/>
      <name val="Times New Roman"/>
      <family val="1"/>
    </font>
    <font>
      <b/>
      <sz val="8"/>
      <name val="Arial"/>
      <family val="2"/>
    </font>
    <font>
      <b/>
      <sz val="8"/>
      <color theme="0" tint="-4.9989318521683403E-2"/>
      <name val="Times New Roman"/>
      <family val="1"/>
    </font>
    <font>
      <b/>
      <sz val="8"/>
      <color rgb="FF942093"/>
      <name val="Times New Roman"/>
      <family val="1"/>
    </font>
    <font>
      <sz val="8"/>
      <color theme="1"/>
      <name val="Arial"/>
      <family val="2"/>
    </font>
    <font>
      <sz val="8"/>
      <color rgb="FFC00000"/>
      <name val="Times New Roman"/>
      <family val="1"/>
    </font>
  </fonts>
  <fills count="11">
    <fill>
      <patternFill patternType="none"/>
    </fill>
    <fill>
      <patternFill patternType="gray125"/>
    </fill>
    <fill>
      <patternFill patternType="solid">
        <fgColor rgb="FFFFFF00"/>
        <bgColor indexed="64"/>
      </patternFill>
    </fill>
    <fill>
      <patternFill patternType="solid">
        <fgColor rgb="FFD5FC79"/>
        <bgColor indexed="64"/>
      </patternFill>
    </fill>
    <fill>
      <patternFill patternType="solid">
        <fgColor rgb="FF76D6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9420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2D050"/>
        <bgColor indexed="64"/>
      </patternFill>
    </fill>
  </fills>
  <borders count="19">
    <border>
      <left/>
      <right/>
      <top/>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theme="0" tint="-0.14996795556505021"/>
      </right>
      <top style="thin">
        <color indexed="64"/>
      </top>
      <bottom style="thin">
        <color indexed="64"/>
      </bottom>
      <diagonal/>
    </border>
    <border>
      <left/>
      <right/>
      <top style="thin">
        <color indexed="64"/>
      </top>
      <bottom style="thin">
        <color indexed="64"/>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theme="0" tint="-0.14996795556505021"/>
      </left>
      <right style="thin">
        <color theme="0" tint="-0.14996795556505021"/>
      </right>
      <top/>
      <bottom style="thin">
        <color indexed="64"/>
      </bottom>
      <diagonal/>
    </border>
    <border>
      <left style="thin">
        <color indexed="64"/>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22">
    <xf numFmtId="0" fontId="0" fillId="0" borderId="0"/>
    <xf numFmtId="44" fontId="1"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119">
    <xf numFmtId="0" fontId="0" fillId="0" borderId="0" xfId="0"/>
    <xf numFmtId="0" fontId="3" fillId="0" borderId="0" xfId="0" applyFont="1" applyFill="1" applyBorder="1"/>
    <xf numFmtId="0" fontId="3" fillId="0" borderId="0" xfId="0" applyFont="1" applyFill="1" applyBorder="1" applyAlignment="1"/>
    <xf numFmtId="0" fontId="4" fillId="0" borderId="0" xfId="0" applyFont="1" applyFill="1" applyBorder="1" applyAlignment="1">
      <alignment vertical="top"/>
    </xf>
    <xf numFmtId="49" fontId="4" fillId="0" borderId="0" xfId="0" applyNumberFormat="1" applyFont="1" applyFill="1" applyBorder="1" applyAlignment="1">
      <alignment horizontal="center" vertical="top"/>
    </xf>
    <xf numFmtId="0" fontId="4" fillId="0" borderId="0" xfId="0" applyFont="1" applyFill="1" applyBorder="1"/>
    <xf numFmtId="37" fontId="4" fillId="0" borderId="0" xfId="0" applyNumberFormat="1" applyFont="1" applyFill="1" applyBorder="1" applyAlignment="1"/>
    <xf numFmtId="5" fontId="4" fillId="0" borderId="0" xfId="1" applyNumberFormat="1" applyFont="1" applyFill="1" applyBorder="1" applyAlignment="1">
      <alignment horizontal="center"/>
    </xf>
    <xf numFmtId="49" fontId="4" fillId="0" borderId="0" xfId="0" applyNumberFormat="1" applyFont="1" applyFill="1" applyBorder="1"/>
    <xf numFmtId="0" fontId="4" fillId="0" borderId="0" xfId="0" applyFont="1" applyFill="1" applyBorder="1" applyAlignment="1">
      <alignment horizontal="center"/>
    </xf>
    <xf numFmtId="164" fontId="4" fillId="0" borderId="0" xfId="1" applyNumberFormat="1" applyFont="1" applyFill="1" applyBorder="1" applyAlignment="1"/>
    <xf numFmtId="37" fontId="2" fillId="0" borderId="0" xfId="1" applyNumberFormat="1" applyFont="1" applyFill="1" applyBorder="1" applyAlignment="1">
      <alignment horizontal="center"/>
    </xf>
    <xf numFmtId="5" fontId="2" fillId="0" borderId="0" xfId="1" applyNumberFormat="1" applyFont="1" applyFill="1" applyBorder="1" applyAlignment="1"/>
    <xf numFmtId="5" fontId="8" fillId="2" borderId="1" xfId="1" applyNumberFormat="1" applyFont="1" applyFill="1" applyBorder="1" applyAlignment="1">
      <alignment horizontal="center" wrapText="1"/>
    </xf>
    <xf numFmtId="0" fontId="10" fillId="0" borderId="0" xfId="0" applyFont="1" applyFill="1" applyBorder="1"/>
    <xf numFmtId="0" fontId="5" fillId="0" borderId="0" xfId="0" applyFont="1" applyFill="1" applyBorder="1" applyAlignment="1">
      <alignment horizontal="center"/>
    </xf>
    <xf numFmtId="0" fontId="5" fillId="0" borderId="0" xfId="0" applyFont="1" applyFill="1" applyBorder="1"/>
    <xf numFmtId="37" fontId="11" fillId="0" borderId="0" xfId="1" applyNumberFormat="1" applyFont="1" applyFill="1" applyBorder="1" applyAlignment="1">
      <alignment horizontal="center"/>
    </xf>
    <xf numFmtId="5" fontId="11" fillId="0" borderId="0" xfId="1" applyNumberFormat="1" applyFont="1" applyFill="1" applyBorder="1" applyAlignment="1"/>
    <xf numFmtId="5" fontId="5" fillId="0" borderId="0" xfId="1" applyNumberFormat="1" applyFont="1" applyFill="1" applyBorder="1" applyAlignment="1">
      <alignment horizontal="center"/>
    </xf>
    <xf numFmtId="164" fontId="5" fillId="0" borderId="0" xfId="1" applyNumberFormat="1" applyFont="1" applyFill="1" applyBorder="1" applyAlignment="1"/>
    <xf numFmtId="49" fontId="5" fillId="0" borderId="0" xfId="0" applyNumberFormat="1" applyFont="1" applyFill="1" applyBorder="1"/>
    <xf numFmtId="37" fontId="13" fillId="0" borderId="0" xfId="1" applyNumberFormat="1" applyFont="1" applyFill="1" applyBorder="1" applyAlignment="1">
      <alignment horizontal="center"/>
    </xf>
    <xf numFmtId="5" fontId="13" fillId="0" borderId="0" xfId="1" applyNumberFormat="1" applyFont="1" applyFill="1" applyBorder="1" applyAlignment="1"/>
    <xf numFmtId="37" fontId="5" fillId="0" borderId="0" xfId="0" applyNumberFormat="1" applyFont="1" applyFill="1" applyBorder="1" applyAlignment="1"/>
    <xf numFmtId="49" fontId="12" fillId="0" borderId="0" xfId="0" applyNumberFormat="1" applyFont="1" applyFill="1" applyBorder="1" applyAlignment="1">
      <alignment horizontal="right"/>
    </xf>
    <xf numFmtId="0" fontId="14" fillId="7" borderId="1" xfId="0" applyFont="1" applyFill="1" applyBorder="1" applyAlignment="1">
      <alignment horizontal="center" textRotation="90" wrapText="1"/>
    </xf>
    <xf numFmtId="0" fontId="8" fillId="8" borderId="1" xfId="0" applyFont="1" applyFill="1" applyBorder="1" applyAlignment="1">
      <alignment horizontal="center" wrapText="1"/>
    </xf>
    <xf numFmtId="5" fontId="8" fillId="8" borderId="1" xfId="1" applyNumberFormat="1" applyFont="1" applyFill="1" applyBorder="1" applyAlignment="1">
      <alignment horizontal="center" wrapText="1"/>
    </xf>
    <xf numFmtId="164" fontId="8" fillId="8" borderId="1" xfId="1" applyNumberFormat="1" applyFont="1" applyFill="1" applyBorder="1" applyAlignment="1">
      <alignment horizontal="center" wrapText="1"/>
    </xf>
    <xf numFmtId="0" fontId="8" fillId="8" borderId="1" xfId="0" applyFont="1" applyFill="1" applyBorder="1" applyAlignment="1">
      <alignment wrapText="1"/>
    </xf>
    <xf numFmtId="49" fontId="8" fillId="8" borderId="1" xfId="0" applyNumberFormat="1" applyFont="1" applyFill="1" applyBorder="1" applyAlignment="1">
      <alignment horizontal="center"/>
    </xf>
    <xf numFmtId="0" fontId="9" fillId="8" borderId="1" xfId="0" applyFont="1" applyFill="1" applyBorder="1" applyAlignment="1">
      <alignment horizontal="center" wrapText="1"/>
    </xf>
    <xf numFmtId="49" fontId="6" fillId="9" borderId="2" xfId="0" applyNumberFormat="1" applyFont="1" applyFill="1" applyBorder="1" applyAlignment="1">
      <alignment horizontal="left" vertical="top" wrapText="1"/>
    </xf>
    <xf numFmtId="0" fontId="6" fillId="9" borderId="2" xfId="0" applyFont="1" applyFill="1" applyBorder="1" applyAlignment="1">
      <alignment vertical="top" wrapText="1"/>
    </xf>
    <xf numFmtId="0" fontId="5" fillId="0" borderId="3" xfId="0" applyFont="1" applyFill="1" applyBorder="1" applyAlignment="1">
      <alignment vertical="top"/>
    </xf>
    <xf numFmtId="49" fontId="8" fillId="6" borderId="4" xfId="0" applyNumberFormat="1" applyFont="1" applyFill="1" applyBorder="1" applyAlignment="1">
      <alignment horizontal="left" vertical="top"/>
    </xf>
    <xf numFmtId="0" fontId="15" fillId="0" borderId="4" xfId="0" applyNumberFormat="1" applyFont="1" applyFill="1" applyBorder="1" applyAlignment="1">
      <alignment horizontal="center" vertical="top"/>
    </xf>
    <xf numFmtId="9" fontId="5" fillId="0" borderId="5" xfId="0" applyNumberFormat="1" applyFont="1" applyFill="1" applyBorder="1" applyAlignment="1">
      <alignment horizontal="center" vertical="top" wrapText="1"/>
    </xf>
    <xf numFmtId="5" fontId="6" fillId="0" borderId="5" xfId="0" applyNumberFormat="1" applyFont="1" applyFill="1" applyBorder="1" applyAlignment="1">
      <alignment vertical="top"/>
    </xf>
    <xf numFmtId="37" fontId="5" fillId="0" borderId="6" xfId="0" applyNumberFormat="1" applyFont="1" applyFill="1" applyBorder="1" applyAlignment="1">
      <alignment vertical="top"/>
    </xf>
    <xf numFmtId="0" fontId="7" fillId="4" borderId="4" xfId="0" applyFont="1" applyFill="1" applyBorder="1" applyAlignment="1">
      <alignment vertical="top"/>
    </xf>
    <xf numFmtId="0" fontId="15" fillId="9" borderId="4" xfId="0" applyFont="1" applyFill="1" applyBorder="1" applyAlignment="1">
      <alignment horizontal="center" vertical="top"/>
    </xf>
    <xf numFmtId="165" fontId="6" fillId="9" borderId="5" xfId="0" applyNumberFormat="1" applyFont="1" applyFill="1" applyBorder="1" applyAlignment="1">
      <alignment horizontal="right" vertical="top"/>
    </xf>
    <xf numFmtId="5" fontId="6" fillId="9" borderId="5" xfId="0" applyNumberFormat="1" applyFont="1" applyFill="1" applyBorder="1" applyAlignment="1">
      <alignment horizontal="right" vertical="top"/>
    </xf>
    <xf numFmtId="0" fontId="7" fillId="3" borderId="7" xfId="0" applyFont="1" applyFill="1" applyBorder="1" applyAlignment="1">
      <alignment vertical="top"/>
    </xf>
    <xf numFmtId="0" fontId="15" fillId="0" borderId="7" xfId="0" applyFont="1" applyFill="1" applyBorder="1" applyAlignment="1">
      <alignment horizontal="center" vertical="top"/>
    </xf>
    <xf numFmtId="0" fontId="15" fillId="0" borderId="8" xfId="0" applyFont="1" applyFill="1" applyBorder="1" applyAlignment="1">
      <alignment horizontal="center" vertical="top"/>
    </xf>
    <xf numFmtId="5" fontId="6" fillId="0" borderId="9" xfId="0" applyNumberFormat="1" applyFont="1" applyFill="1" applyBorder="1" applyAlignment="1">
      <alignment horizontal="right" vertical="top"/>
    </xf>
    <xf numFmtId="5" fontId="6" fillId="0" borderId="11" xfId="0" applyNumberFormat="1" applyFont="1" applyFill="1" applyBorder="1" applyAlignment="1">
      <alignment horizontal="right" vertical="top"/>
    </xf>
    <xf numFmtId="0" fontId="15" fillId="9" borderId="7" xfId="0" applyFont="1" applyFill="1" applyBorder="1" applyAlignment="1">
      <alignment horizontal="center" vertical="top"/>
    </xf>
    <xf numFmtId="0" fontId="7" fillId="5" borderId="8" xfId="0" applyFont="1" applyFill="1" applyBorder="1" applyAlignment="1">
      <alignment vertical="top"/>
    </xf>
    <xf numFmtId="0" fontId="5" fillId="9" borderId="10" xfId="0" applyFont="1" applyFill="1" applyBorder="1" applyAlignment="1">
      <alignment horizontal="left" vertical="top"/>
    </xf>
    <xf numFmtId="9" fontId="5" fillId="9" borderId="11" xfId="0" applyNumberFormat="1" applyFont="1" applyFill="1" applyBorder="1" applyAlignment="1">
      <alignment horizontal="left" vertical="top" wrapText="1"/>
    </xf>
    <xf numFmtId="5" fontId="6" fillId="9" borderId="11" xfId="0" applyNumberFormat="1" applyFont="1" applyFill="1" applyBorder="1" applyAlignment="1">
      <alignment horizontal="right" vertical="top"/>
    </xf>
    <xf numFmtId="165" fontId="6" fillId="9" borderId="11" xfId="0" applyNumberFormat="1" applyFont="1" applyFill="1" applyBorder="1" applyAlignment="1">
      <alignment horizontal="right" vertical="top"/>
    </xf>
    <xf numFmtId="37" fontId="5" fillId="9" borderId="12" xfId="0" applyNumberFormat="1" applyFont="1" applyFill="1" applyBorder="1" applyAlignment="1">
      <alignment horizontal="left" vertical="top"/>
    </xf>
    <xf numFmtId="0" fontId="7" fillId="5" borderId="4" xfId="0" applyFont="1" applyFill="1" applyBorder="1" applyAlignment="1">
      <alignment vertical="top"/>
    </xf>
    <xf numFmtId="0" fontId="15" fillId="0" borderId="4" xfId="0" applyFont="1" applyFill="1" applyBorder="1" applyAlignment="1">
      <alignment horizontal="center" vertical="top"/>
    </xf>
    <xf numFmtId="0" fontId="7" fillId="5" borderId="11" xfId="0" applyFont="1" applyFill="1" applyBorder="1" applyAlignment="1">
      <alignment vertical="top"/>
    </xf>
    <xf numFmtId="0" fontId="6" fillId="9" borderId="15" xfId="0" applyFont="1" applyFill="1" applyBorder="1" applyAlignment="1">
      <alignment horizontal="left" vertical="top"/>
    </xf>
    <xf numFmtId="0" fontId="6" fillId="9" borderId="4" xfId="0" applyFont="1" applyFill="1" applyBorder="1" applyAlignment="1">
      <alignment vertical="top" wrapText="1"/>
    </xf>
    <xf numFmtId="0" fontId="6" fillId="9" borderId="4" xfId="0" applyFont="1" applyFill="1" applyBorder="1" applyAlignment="1">
      <alignment vertical="top"/>
    </xf>
    <xf numFmtId="0" fontId="6" fillId="9" borderId="4" xfId="0" applyFont="1" applyFill="1" applyBorder="1" applyAlignment="1">
      <alignment horizontal="center" vertical="top"/>
    </xf>
    <xf numFmtId="0" fontId="6" fillId="9" borderId="4" xfId="0" applyFont="1" applyFill="1" applyBorder="1" applyAlignment="1">
      <alignment horizontal="right" vertical="top"/>
    </xf>
    <xf numFmtId="0" fontId="6" fillId="9" borderId="16" xfId="0" applyFont="1" applyFill="1" applyBorder="1" applyAlignment="1">
      <alignment vertical="top"/>
    </xf>
    <xf numFmtId="165" fontId="6" fillId="0" borderId="11" xfId="0" applyNumberFormat="1" applyFont="1" applyFill="1" applyBorder="1" applyAlignment="1">
      <alignment horizontal="right" vertical="top"/>
    </xf>
    <xf numFmtId="49" fontId="6" fillId="0" borderId="2" xfId="0" applyNumberFormat="1" applyFont="1" applyFill="1" applyBorder="1" applyAlignment="1">
      <alignment horizontal="left" vertical="top" wrapText="1"/>
    </xf>
    <xf numFmtId="37" fontId="5" fillId="0" borderId="2" xfId="0" applyNumberFormat="1" applyFont="1" applyFill="1" applyBorder="1" applyAlignment="1">
      <alignment horizontal="left" vertical="top" wrapText="1"/>
    </xf>
    <xf numFmtId="37" fontId="11" fillId="0" borderId="0" xfId="1" applyNumberFormat="1" applyFont="1" applyFill="1" applyBorder="1" applyAlignment="1">
      <alignment horizontal="center" vertical="top"/>
    </xf>
    <xf numFmtId="5" fontId="16" fillId="0" borderId="0" xfId="0" applyNumberFormat="1" applyFont="1"/>
    <xf numFmtId="0" fontId="7" fillId="10" borderId="7" xfId="0" applyFont="1" applyFill="1" applyBorder="1" applyAlignment="1">
      <alignment vertical="top"/>
    </xf>
    <xf numFmtId="0" fontId="6" fillId="9" borderId="7" xfId="0" applyFont="1" applyFill="1" applyBorder="1" applyAlignment="1">
      <alignment vertical="top" wrapText="1"/>
    </xf>
    <xf numFmtId="0" fontId="6" fillId="9" borderId="7" xfId="0" applyFont="1" applyFill="1" applyBorder="1" applyAlignment="1">
      <alignment horizontal="center" vertical="top"/>
    </xf>
    <xf numFmtId="0" fontId="6" fillId="9" borderId="7" xfId="0" applyFont="1" applyFill="1" applyBorder="1" applyAlignment="1">
      <alignment horizontal="right" vertical="top"/>
    </xf>
    <xf numFmtId="0" fontId="6" fillId="9" borderId="18" xfId="0" applyFont="1" applyFill="1" applyBorder="1" applyAlignment="1">
      <alignment vertical="top" wrapText="1"/>
    </xf>
    <xf numFmtId="0" fontId="5" fillId="9" borderId="11" xfId="0" applyFont="1" applyFill="1" applyBorder="1" applyAlignment="1">
      <alignment horizontal="left" vertical="top" wrapText="1"/>
    </xf>
    <xf numFmtId="1" fontId="6" fillId="9" borderId="11" xfId="1" applyNumberFormat="1" applyFont="1" applyFill="1" applyBorder="1" applyAlignment="1">
      <alignment horizontal="center" vertical="top"/>
    </xf>
    <xf numFmtId="0" fontId="15" fillId="9" borderId="11" xfId="0" applyFont="1" applyFill="1" applyBorder="1" applyAlignment="1">
      <alignment horizontal="center" vertical="top"/>
    </xf>
    <xf numFmtId="0" fontId="6" fillId="9" borderId="11" xfId="0" applyFont="1" applyFill="1" applyBorder="1" applyAlignment="1">
      <alignment vertical="top" wrapText="1"/>
    </xf>
    <xf numFmtId="0" fontId="6" fillId="9" borderId="11" xfId="0" applyFont="1" applyFill="1" applyBorder="1" applyAlignment="1">
      <alignment vertical="top"/>
    </xf>
    <xf numFmtId="0" fontId="6" fillId="9" borderId="11" xfId="0" applyFont="1" applyFill="1" applyBorder="1" applyAlignment="1">
      <alignment horizontal="center" vertical="top"/>
    </xf>
    <xf numFmtId="0" fontId="6" fillId="9" borderId="11" xfId="0" applyFont="1" applyFill="1" applyBorder="1" applyAlignment="1">
      <alignment horizontal="right" vertical="top"/>
    </xf>
    <xf numFmtId="0" fontId="6" fillId="9" borderId="12" xfId="0" applyFont="1" applyFill="1" applyBorder="1" applyAlignment="1">
      <alignment vertical="top"/>
    </xf>
    <xf numFmtId="0" fontId="6" fillId="9" borderId="10" xfId="0" applyFont="1" applyFill="1" applyBorder="1" applyAlignment="1">
      <alignment horizontal="left" vertical="top"/>
    </xf>
    <xf numFmtId="0" fontId="5" fillId="0" borderId="5" xfId="0" applyFont="1" applyFill="1" applyBorder="1" applyAlignment="1">
      <alignment vertical="top" wrapText="1"/>
    </xf>
    <xf numFmtId="0" fontId="6" fillId="0" borderId="5" xfId="0" applyFont="1" applyFill="1" applyBorder="1" applyAlignment="1">
      <alignment vertical="top"/>
    </xf>
    <xf numFmtId="0" fontId="6" fillId="0" borderId="5" xfId="0" applyFont="1" applyFill="1" applyBorder="1" applyAlignment="1">
      <alignment horizontal="center" vertical="top"/>
    </xf>
    <xf numFmtId="0" fontId="6" fillId="0" borderId="5" xfId="0" applyFont="1" applyFill="1" applyBorder="1" applyAlignment="1">
      <alignment horizontal="right" vertical="top"/>
    </xf>
    <xf numFmtId="165" fontId="6" fillId="0" borderId="5" xfId="0" applyNumberFormat="1" applyFont="1" applyFill="1" applyBorder="1" applyAlignment="1">
      <alignment horizontal="right" vertical="top"/>
    </xf>
    <xf numFmtId="0" fontId="6" fillId="0" borderId="6" xfId="0" applyFont="1" applyFill="1" applyBorder="1" applyAlignment="1">
      <alignment vertical="top"/>
    </xf>
    <xf numFmtId="0" fontId="6" fillId="0" borderId="2" xfId="0" applyFont="1" applyFill="1" applyBorder="1" applyAlignment="1">
      <alignment vertical="top"/>
    </xf>
    <xf numFmtId="0" fontId="6" fillId="0" borderId="2" xfId="0" applyFont="1" applyFill="1" applyBorder="1" applyAlignment="1">
      <alignment vertical="top" wrapText="1"/>
    </xf>
    <xf numFmtId="0" fontId="6" fillId="0" borderId="8" xfId="0" applyFont="1" applyFill="1" applyBorder="1" applyAlignment="1">
      <alignment vertical="top" wrapText="1"/>
    </xf>
    <xf numFmtId="0" fontId="6" fillId="0" borderId="8" xfId="0" applyFont="1" applyFill="1" applyBorder="1" applyAlignment="1">
      <alignment vertical="top"/>
    </xf>
    <xf numFmtId="0" fontId="6" fillId="0" borderId="8" xfId="0" applyFont="1" applyFill="1" applyBorder="1" applyAlignment="1">
      <alignment horizontal="center" vertical="top"/>
    </xf>
    <xf numFmtId="0" fontId="6" fillId="0" borderId="8" xfId="0" applyFont="1" applyFill="1" applyBorder="1" applyAlignment="1">
      <alignment horizontal="right" vertical="top"/>
    </xf>
    <xf numFmtId="0" fontId="6" fillId="0" borderId="14" xfId="0" applyFont="1" applyFill="1" applyBorder="1" applyAlignment="1">
      <alignment vertical="top"/>
    </xf>
    <xf numFmtId="0" fontId="6" fillId="0" borderId="7" xfId="0" applyFont="1" applyFill="1" applyBorder="1" applyAlignment="1">
      <alignment vertical="top" wrapText="1"/>
    </xf>
    <xf numFmtId="0" fontId="6" fillId="0" borderId="7" xfId="0" applyFont="1" applyFill="1" applyBorder="1" applyAlignment="1">
      <alignment horizontal="center" vertical="top"/>
    </xf>
    <xf numFmtId="0" fontId="6" fillId="0" borderId="7" xfId="0" applyFont="1" applyFill="1" applyBorder="1" applyAlignment="1">
      <alignment horizontal="right" vertical="top"/>
    </xf>
    <xf numFmtId="0" fontId="6" fillId="0" borderId="18" xfId="0" applyFont="1" applyFill="1" applyBorder="1" applyAlignment="1">
      <alignment vertical="top" wrapText="1"/>
    </xf>
    <xf numFmtId="9" fontId="5" fillId="0" borderId="7" xfId="0" applyNumberFormat="1" applyFont="1" applyFill="1" applyBorder="1" applyAlignment="1">
      <alignment horizontal="left" vertical="top" wrapText="1"/>
    </xf>
    <xf numFmtId="0" fontId="5" fillId="0" borderId="7" xfId="0" applyFont="1" applyFill="1" applyBorder="1" applyAlignment="1">
      <alignment horizontal="left" vertical="top" wrapText="1"/>
    </xf>
    <xf numFmtId="1" fontId="6" fillId="0" borderId="7" xfId="0" applyNumberFormat="1" applyFont="1" applyFill="1" applyBorder="1" applyAlignment="1">
      <alignment horizontal="center" vertical="top"/>
    </xf>
    <xf numFmtId="5" fontId="6" fillId="0" borderId="7" xfId="0" applyNumberFormat="1" applyFont="1" applyFill="1" applyBorder="1" applyAlignment="1">
      <alignment horizontal="right" vertical="top"/>
    </xf>
    <xf numFmtId="37" fontId="5" fillId="0" borderId="18" xfId="0" applyNumberFormat="1" applyFont="1" applyFill="1" applyBorder="1" applyAlignment="1">
      <alignment horizontal="left" vertical="top"/>
    </xf>
    <xf numFmtId="0" fontId="6" fillId="0" borderId="3" xfId="0" applyFont="1" applyFill="1" applyBorder="1" applyAlignment="1">
      <alignment horizontal="left" vertical="top"/>
    </xf>
    <xf numFmtId="0" fontId="6" fillId="0" borderId="10" xfId="0" applyFont="1" applyFill="1" applyBorder="1" applyAlignment="1">
      <alignment horizontal="left" vertical="top"/>
    </xf>
    <xf numFmtId="0" fontId="6" fillId="0" borderId="13" xfId="0" applyFont="1" applyFill="1" applyBorder="1" applyAlignment="1">
      <alignment horizontal="left" vertical="top"/>
    </xf>
    <xf numFmtId="0" fontId="5" fillId="0" borderId="17" xfId="0" applyFont="1" applyFill="1" applyBorder="1" applyAlignment="1">
      <alignment horizontal="left" vertical="top"/>
    </xf>
    <xf numFmtId="165" fontId="6" fillId="0" borderId="5" xfId="0" applyNumberFormat="1" applyFont="1" applyFill="1" applyBorder="1" applyAlignment="1">
      <alignment vertical="top"/>
    </xf>
    <xf numFmtId="165" fontId="6" fillId="9" borderId="7" xfId="0" applyNumberFormat="1" applyFont="1" applyFill="1" applyBorder="1" applyAlignment="1">
      <alignment horizontal="right" vertical="top"/>
    </xf>
    <xf numFmtId="165" fontId="6" fillId="9" borderId="4" xfId="0" applyNumberFormat="1" applyFont="1" applyFill="1" applyBorder="1" applyAlignment="1">
      <alignment horizontal="right" vertical="top"/>
    </xf>
    <xf numFmtId="165" fontId="6" fillId="0" borderId="8" xfId="0" applyNumberFormat="1" applyFont="1" applyFill="1" applyBorder="1" applyAlignment="1">
      <alignment horizontal="right" vertical="top"/>
    </xf>
    <xf numFmtId="165" fontId="6" fillId="0" borderId="7" xfId="0" applyNumberFormat="1" applyFont="1" applyFill="1" applyBorder="1" applyAlignment="1">
      <alignment horizontal="right" vertical="top"/>
    </xf>
    <xf numFmtId="165" fontId="6" fillId="0" borderId="5" xfId="1" applyNumberFormat="1" applyFont="1" applyFill="1" applyBorder="1" applyAlignment="1">
      <alignment horizontal="right" vertical="top"/>
    </xf>
    <xf numFmtId="164" fontId="8" fillId="0" borderId="0" xfId="1" applyNumberFormat="1" applyFont="1" applyFill="1" applyBorder="1" applyAlignment="1">
      <alignment horizontal="center"/>
    </xf>
    <xf numFmtId="49" fontId="17" fillId="0" borderId="0" xfId="0" applyNumberFormat="1" applyFont="1" applyFill="1" applyBorder="1"/>
  </cellXfs>
  <cellStyles count="22">
    <cellStyle name="Currency" xfId="1" builtinId="4"/>
    <cellStyle name="Currency 3" xfId="2" xr:uid="{00000000-0005-0000-0000-000001000000}"/>
    <cellStyle name="Normal" xfId="0" builtinId="0"/>
    <cellStyle name="Normal 10" xfId="7" xr:uid="{00000000-0005-0000-0000-000003000000}"/>
    <cellStyle name="Normal 11" xfId="6" xr:uid="{00000000-0005-0000-0000-000004000000}"/>
    <cellStyle name="Normal 12" xfId="3" xr:uid="{00000000-0005-0000-0000-000005000000}"/>
    <cellStyle name="Normal 13" xfId="11" xr:uid="{00000000-0005-0000-0000-000006000000}"/>
    <cellStyle name="Normal 14" xfId="12" xr:uid="{00000000-0005-0000-0000-000007000000}"/>
    <cellStyle name="Normal 15" xfId="16" xr:uid="{00000000-0005-0000-0000-000008000000}"/>
    <cellStyle name="Normal 16" xfId="13" xr:uid="{00000000-0005-0000-0000-000009000000}"/>
    <cellStyle name="Normal 17" xfId="5" xr:uid="{00000000-0005-0000-0000-00000A000000}"/>
    <cellStyle name="Normal 18" xfId="17" xr:uid="{00000000-0005-0000-0000-00000B000000}"/>
    <cellStyle name="Normal 19" xfId="14" xr:uid="{00000000-0005-0000-0000-00000C000000}"/>
    <cellStyle name="Normal 2" xfId="21" xr:uid="{00000000-0005-0000-0000-00000D000000}"/>
    <cellStyle name="Normal 20" xfId="10" xr:uid="{00000000-0005-0000-0000-00000E000000}"/>
    <cellStyle name="Normal 21" xfId="18" xr:uid="{00000000-0005-0000-0000-00000F000000}"/>
    <cellStyle name="Normal 22" xfId="19" xr:uid="{00000000-0005-0000-0000-000010000000}"/>
    <cellStyle name="Normal 23" xfId="20" xr:uid="{00000000-0005-0000-0000-000011000000}"/>
    <cellStyle name="Normal 24" xfId="15" xr:uid="{00000000-0005-0000-0000-000012000000}"/>
    <cellStyle name="Normal 6" xfId="9" xr:uid="{00000000-0005-0000-0000-000013000000}"/>
    <cellStyle name="Normal 7" xfId="4" xr:uid="{00000000-0005-0000-0000-000014000000}"/>
    <cellStyle name="Normal 8" xfId="8" xr:uid="{00000000-0005-0000-0000-000015000000}"/>
  </cellStyles>
  <dxfs count="0"/>
  <tableStyles count="0" defaultTableStyle="TableStyleMedium9" defaultPivotStyle="PivotStyleLight16"/>
  <colors>
    <mruColors>
      <color rgb="FF0432FF"/>
      <color rgb="FF942093"/>
      <color rgb="FF76D6FF"/>
      <color rgb="FF73FEFF"/>
      <color rgb="FFD5FC7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0"/>
  <sheetViews>
    <sheetView tabSelected="1" workbookViewId="0">
      <selection activeCell="A3" sqref="A3:M3"/>
    </sheetView>
  </sheetViews>
  <sheetFormatPr baseColWidth="10" defaultColWidth="9.1640625" defaultRowHeight="16" x14ac:dyDescent="0.2"/>
  <cols>
    <col min="1" max="1" width="9" style="5" customWidth="1"/>
    <col min="2" max="2" width="8.6640625" style="9" customWidth="1"/>
    <col min="3" max="3" width="2.83203125" style="9" customWidth="1"/>
    <col min="4" max="4" width="12.83203125" style="9" customWidth="1"/>
    <col min="5" max="5" width="51.1640625" style="5" customWidth="1"/>
    <col min="6" max="6" width="7" style="11" customWidth="1"/>
    <col min="7" max="7" width="8.5" style="12" bestFit="1" customWidth="1"/>
    <col min="8" max="8" width="10.6640625" style="7" bestFit="1" customWidth="1"/>
    <col min="9" max="9" width="8.5" style="7" customWidth="1"/>
    <col min="10" max="10" width="10.83203125" style="10" customWidth="1"/>
    <col min="11" max="11" width="11.1640625" style="10" customWidth="1"/>
    <col min="12" max="12" width="18.5" style="6" customWidth="1"/>
    <col min="13" max="13" width="62.83203125" style="8" customWidth="1"/>
    <col min="14" max="14" width="2.1640625" style="5" customWidth="1"/>
    <col min="15" max="16384" width="9.1640625" style="5"/>
  </cols>
  <sheetData>
    <row r="1" spans="1:14" x14ac:dyDescent="0.2">
      <c r="A1" s="14" t="s">
        <v>14</v>
      </c>
      <c r="B1" s="15"/>
      <c r="C1" s="15"/>
      <c r="D1" s="15"/>
      <c r="E1" s="16"/>
      <c r="F1" s="17"/>
      <c r="G1" s="18"/>
      <c r="H1" s="19"/>
      <c r="I1" s="19"/>
      <c r="J1" s="20"/>
      <c r="K1" s="20"/>
      <c r="L1" s="25" t="s">
        <v>87</v>
      </c>
      <c r="M1" s="118" t="s">
        <v>88</v>
      </c>
    </row>
    <row r="2" spans="1:14" s="1" customFormat="1" x14ac:dyDescent="0.2">
      <c r="A2" s="117" t="s">
        <v>0</v>
      </c>
      <c r="B2" s="117"/>
      <c r="C2" s="117"/>
      <c r="D2" s="117"/>
      <c r="E2" s="117"/>
      <c r="F2" s="117"/>
      <c r="G2" s="117"/>
      <c r="H2" s="117"/>
      <c r="I2" s="117"/>
      <c r="J2" s="117"/>
      <c r="K2" s="117"/>
      <c r="L2" s="117"/>
      <c r="M2" s="117"/>
    </row>
    <row r="3" spans="1:14" s="1" customFormat="1" x14ac:dyDescent="0.2">
      <c r="A3" s="117" t="s">
        <v>10</v>
      </c>
      <c r="B3" s="117"/>
      <c r="C3" s="117"/>
      <c r="D3" s="117"/>
      <c r="E3" s="117"/>
      <c r="F3" s="117"/>
      <c r="G3" s="117"/>
      <c r="H3" s="117"/>
      <c r="I3" s="117"/>
      <c r="J3" s="117"/>
      <c r="K3" s="117"/>
      <c r="L3" s="117"/>
      <c r="M3" s="117"/>
    </row>
    <row r="4" spans="1:14" s="1" customFormat="1" x14ac:dyDescent="0.2">
      <c r="A4" s="117" t="s">
        <v>75</v>
      </c>
      <c r="B4" s="117"/>
      <c r="C4" s="117"/>
      <c r="D4" s="117"/>
      <c r="E4" s="117"/>
      <c r="F4" s="117"/>
      <c r="G4" s="117"/>
      <c r="H4" s="117"/>
      <c r="I4" s="117"/>
      <c r="J4" s="117"/>
      <c r="K4" s="117"/>
      <c r="L4" s="117"/>
      <c r="M4" s="117"/>
    </row>
    <row r="5" spans="1:14" x14ac:dyDescent="0.2">
      <c r="A5" s="14" t="s">
        <v>74</v>
      </c>
      <c r="B5" s="15"/>
      <c r="C5" s="15"/>
      <c r="D5" s="15"/>
      <c r="E5" s="16"/>
      <c r="F5" s="22"/>
      <c r="G5" s="23"/>
      <c r="H5" s="19"/>
      <c r="I5" s="19"/>
      <c r="J5" s="20"/>
      <c r="K5" s="20"/>
      <c r="L5" s="24"/>
      <c r="M5" s="21"/>
    </row>
    <row r="6" spans="1:14" s="2" customFormat="1" ht="58" customHeight="1" x14ac:dyDescent="0.2">
      <c r="A6" s="32" t="s">
        <v>6</v>
      </c>
      <c r="B6" s="27" t="s">
        <v>4</v>
      </c>
      <c r="C6" s="26" t="s">
        <v>76</v>
      </c>
      <c r="D6" s="27" t="s">
        <v>3</v>
      </c>
      <c r="E6" s="27" t="s">
        <v>5</v>
      </c>
      <c r="F6" s="28" t="s">
        <v>8</v>
      </c>
      <c r="G6" s="29" t="s">
        <v>9</v>
      </c>
      <c r="H6" s="28" t="s">
        <v>12</v>
      </c>
      <c r="I6" s="13" t="s">
        <v>13</v>
      </c>
      <c r="J6" s="29" t="s">
        <v>1</v>
      </c>
      <c r="K6" s="29" t="s">
        <v>2</v>
      </c>
      <c r="L6" s="30" t="s">
        <v>11</v>
      </c>
      <c r="M6" s="31" t="s">
        <v>7</v>
      </c>
    </row>
    <row r="7" spans="1:14" s="3" customFormat="1" ht="36" customHeight="1" x14ac:dyDescent="0.2">
      <c r="A7" s="35" t="s">
        <v>68</v>
      </c>
      <c r="B7" s="36" t="s">
        <v>73</v>
      </c>
      <c r="C7" s="37">
        <v>1</v>
      </c>
      <c r="D7" s="38" t="s">
        <v>69</v>
      </c>
      <c r="E7" s="85" t="s">
        <v>71</v>
      </c>
      <c r="F7" s="39"/>
      <c r="G7" s="39"/>
      <c r="H7" s="111">
        <v>36820</v>
      </c>
      <c r="I7" s="39"/>
      <c r="J7" s="39">
        <v>36820</v>
      </c>
      <c r="K7" s="39">
        <v>113855</v>
      </c>
      <c r="L7" s="40" t="s">
        <v>70</v>
      </c>
      <c r="M7" s="67" t="s">
        <v>72</v>
      </c>
      <c r="N7" s="4"/>
    </row>
    <row r="8" spans="1:14" s="3" customFormat="1" ht="36" customHeight="1" x14ac:dyDescent="0.2">
      <c r="A8" s="84" t="s">
        <v>41</v>
      </c>
      <c r="B8" s="71" t="s">
        <v>77</v>
      </c>
      <c r="C8" s="50">
        <v>2</v>
      </c>
      <c r="D8" s="72" t="s">
        <v>79</v>
      </c>
      <c r="E8" s="72" t="s">
        <v>81</v>
      </c>
      <c r="F8" s="73">
        <v>1</v>
      </c>
      <c r="G8" s="74"/>
      <c r="H8" s="112">
        <v>190000</v>
      </c>
      <c r="I8" s="74"/>
      <c r="J8" s="55">
        <f>H8</f>
        <v>190000</v>
      </c>
      <c r="K8" s="54">
        <f>SUM(K7+J8)</f>
        <v>303855</v>
      </c>
      <c r="L8" s="75" t="s">
        <v>85</v>
      </c>
      <c r="M8" s="34" t="s">
        <v>82</v>
      </c>
      <c r="N8" s="4"/>
    </row>
    <row r="9" spans="1:14" ht="18" customHeight="1" x14ac:dyDescent="0.2">
      <c r="A9" s="107" t="s">
        <v>38</v>
      </c>
      <c r="B9" s="41" t="s">
        <v>39</v>
      </c>
      <c r="C9" s="58">
        <v>3</v>
      </c>
      <c r="D9" s="86" t="s">
        <v>26</v>
      </c>
      <c r="E9" s="86" t="s">
        <v>27</v>
      </c>
      <c r="F9" s="87" t="s">
        <v>28</v>
      </c>
      <c r="G9" s="88" t="s">
        <v>29</v>
      </c>
      <c r="H9" s="89" t="s">
        <v>30</v>
      </c>
      <c r="I9" s="88"/>
      <c r="J9" s="66" t="str">
        <f t="shared" ref="J9:J18" si="0">H9</f>
        <v>$5,071 </v>
      </c>
      <c r="K9" s="49">
        <v>308926</v>
      </c>
      <c r="L9" s="90" t="s">
        <v>18</v>
      </c>
      <c r="M9" s="91" t="s">
        <v>31</v>
      </c>
    </row>
    <row r="10" spans="1:14" ht="70" customHeight="1" x14ac:dyDescent="0.2">
      <c r="A10" s="52" t="s">
        <v>15</v>
      </c>
      <c r="B10" s="45" t="s">
        <v>25</v>
      </c>
      <c r="C10" s="50">
        <v>4</v>
      </c>
      <c r="D10" s="53" t="s">
        <v>20</v>
      </c>
      <c r="E10" s="76" t="s">
        <v>21</v>
      </c>
      <c r="F10" s="77">
        <v>1</v>
      </c>
      <c r="G10" s="54">
        <v>1700</v>
      </c>
      <c r="H10" s="55">
        <f>F10*G10</f>
        <v>1700</v>
      </c>
      <c r="I10" s="54"/>
      <c r="J10" s="55">
        <f t="shared" si="0"/>
        <v>1700</v>
      </c>
      <c r="K10" s="54">
        <f>SUM(K9+J10)</f>
        <v>310626</v>
      </c>
      <c r="L10" s="56" t="s">
        <v>22</v>
      </c>
      <c r="M10" s="33" t="s">
        <v>23</v>
      </c>
    </row>
    <row r="11" spans="1:14" ht="19" customHeight="1" x14ac:dyDescent="0.2">
      <c r="A11" s="107" t="s">
        <v>38</v>
      </c>
      <c r="B11" s="41" t="s">
        <v>40</v>
      </c>
      <c r="C11" s="58">
        <v>5</v>
      </c>
      <c r="D11" s="86" t="s">
        <v>32</v>
      </c>
      <c r="E11" s="86" t="s">
        <v>33</v>
      </c>
      <c r="F11" s="87" t="s">
        <v>34</v>
      </c>
      <c r="G11" s="88" t="s">
        <v>35</v>
      </c>
      <c r="H11" s="89" t="s">
        <v>36</v>
      </c>
      <c r="I11" s="88"/>
      <c r="J11" s="66" t="str">
        <f t="shared" si="0"/>
        <v>$26,764 </v>
      </c>
      <c r="K11" s="116">
        <v>337390</v>
      </c>
      <c r="L11" s="90" t="s">
        <v>18</v>
      </c>
      <c r="M11" s="92" t="s">
        <v>37</v>
      </c>
    </row>
    <row r="12" spans="1:14" ht="48" customHeight="1" x14ac:dyDescent="0.2">
      <c r="A12" s="60" t="s">
        <v>41</v>
      </c>
      <c r="B12" s="57" t="s">
        <v>63</v>
      </c>
      <c r="C12" s="42">
        <v>6</v>
      </c>
      <c r="D12" s="61" t="s">
        <v>46</v>
      </c>
      <c r="E12" s="62" t="s">
        <v>47</v>
      </c>
      <c r="F12" s="63">
        <v>1</v>
      </c>
      <c r="G12" s="64" t="s">
        <v>48</v>
      </c>
      <c r="H12" s="113" t="s">
        <v>48</v>
      </c>
      <c r="I12" s="64"/>
      <c r="J12" s="55" t="str">
        <f t="shared" si="0"/>
        <v>$7,800 </v>
      </c>
      <c r="K12" s="44">
        <v>345190</v>
      </c>
      <c r="L12" s="65" t="s">
        <v>22</v>
      </c>
      <c r="M12" s="34" t="s">
        <v>49</v>
      </c>
    </row>
    <row r="13" spans="1:14" ht="23" customHeight="1" x14ac:dyDescent="0.2">
      <c r="A13" s="109" t="s">
        <v>41</v>
      </c>
      <c r="B13" s="51" t="s">
        <v>64</v>
      </c>
      <c r="C13" s="47">
        <v>7</v>
      </c>
      <c r="D13" s="93" t="s">
        <v>50</v>
      </c>
      <c r="E13" s="94" t="s">
        <v>51</v>
      </c>
      <c r="F13" s="95">
        <v>2</v>
      </c>
      <c r="G13" s="96" t="s">
        <v>52</v>
      </c>
      <c r="H13" s="114" t="s">
        <v>53</v>
      </c>
      <c r="I13" s="96"/>
      <c r="J13" s="66" t="str">
        <f t="shared" si="0"/>
        <v>$4,800 </v>
      </c>
      <c r="K13" s="48">
        <v>349990</v>
      </c>
      <c r="L13" s="97" t="s">
        <v>22</v>
      </c>
      <c r="M13" s="92" t="s">
        <v>54</v>
      </c>
    </row>
    <row r="14" spans="1:14" ht="49" customHeight="1" x14ac:dyDescent="0.2">
      <c r="A14" s="84" t="s">
        <v>41</v>
      </c>
      <c r="B14" s="59" t="s">
        <v>65</v>
      </c>
      <c r="C14" s="78">
        <v>8</v>
      </c>
      <c r="D14" s="79" t="s">
        <v>50</v>
      </c>
      <c r="E14" s="80" t="s">
        <v>55</v>
      </c>
      <c r="F14" s="81">
        <v>2</v>
      </c>
      <c r="G14" s="82" t="s">
        <v>52</v>
      </c>
      <c r="H14" s="55" t="s">
        <v>53</v>
      </c>
      <c r="I14" s="82"/>
      <c r="J14" s="55" t="str">
        <f t="shared" si="0"/>
        <v>$4,800 </v>
      </c>
      <c r="K14" s="54">
        <v>354790</v>
      </c>
      <c r="L14" s="83" t="s">
        <v>22</v>
      </c>
      <c r="M14" s="34" t="s">
        <v>56</v>
      </c>
    </row>
    <row r="15" spans="1:14" ht="49" customHeight="1" x14ac:dyDescent="0.2">
      <c r="A15" s="108" t="s">
        <v>41</v>
      </c>
      <c r="B15" s="71" t="s">
        <v>78</v>
      </c>
      <c r="C15" s="46">
        <v>9</v>
      </c>
      <c r="D15" s="98" t="s">
        <v>80</v>
      </c>
      <c r="E15" s="98" t="s">
        <v>83</v>
      </c>
      <c r="F15" s="99">
        <v>1</v>
      </c>
      <c r="G15" s="100"/>
      <c r="H15" s="115">
        <v>50000</v>
      </c>
      <c r="I15" s="100"/>
      <c r="J15" s="66">
        <f t="shared" si="0"/>
        <v>50000</v>
      </c>
      <c r="K15" s="49">
        <v>404790</v>
      </c>
      <c r="L15" s="101" t="s">
        <v>84</v>
      </c>
      <c r="M15" s="92" t="s">
        <v>86</v>
      </c>
    </row>
    <row r="16" spans="1:14" ht="27" customHeight="1" x14ac:dyDescent="0.2">
      <c r="A16" s="60" t="s">
        <v>57</v>
      </c>
      <c r="B16" s="57" t="s">
        <v>66</v>
      </c>
      <c r="C16" s="42">
        <v>10</v>
      </c>
      <c r="D16" s="61" t="s">
        <v>58</v>
      </c>
      <c r="E16" s="62" t="s">
        <v>47</v>
      </c>
      <c r="F16" s="63" t="s">
        <v>59</v>
      </c>
      <c r="G16" s="64" t="s">
        <v>60</v>
      </c>
      <c r="H16" s="113" t="s">
        <v>60</v>
      </c>
      <c r="I16" s="64"/>
      <c r="J16" s="55" t="str">
        <f t="shared" si="0"/>
        <v>$9,600 </v>
      </c>
      <c r="K16" s="44">
        <v>414390</v>
      </c>
      <c r="L16" s="65" t="s">
        <v>22</v>
      </c>
      <c r="M16" s="34" t="s">
        <v>61</v>
      </c>
    </row>
    <row r="17" spans="1:13" ht="37" customHeight="1" x14ac:dyDescent="0.2">
      <c r="A17" s="110" t="s">
        <v>15</v>
      </c>
      <c r="B17" s="45" t="s">
        <v>24</v>
      </c>
      <c r="C17" s="46">
        <v>11</v>
      </c>
      <c r="D17" s="102" t="s">
        <v>16</v>
      </c>
      <c r="E17" s="103" t="s">
        <v>17</v>
      </c>
      <c r="F17" s="104">
        <v>1</v>
      </c>
      <c r="G17" s="105">
        <v>13000</v>
      </c>
      <c r="H17" s="115">
        <f>F17*G17</f>
        <v>13000</v>
      </c>
      <c r="I17" s="105"/>
      <c r="J17" s="66">
        <f t="shared" si="0"/>
        <v>13000</v>
      </c>
      <c r="K17" s="49">
        <v>427390</v>
      </c>
      <c r="L17" s="106" t="s">
        <v>18</v>
      </c>
      <c r="M17" s="68" t="s">
        <v>19</v>
      </c>
    </row>
    <row r="18" spans="1:13" ht="28" customHeight="1" x14ac:dyDescent="0.2">
      <c r="A18" s="60" t="s">
        <v>41</v>
      </c>
      <c r="B18" s="57" t="s">
        <v>62</v>
      </c>
      <c r="C18" s="42">
        <v>12</v>
      </c>
      <c r="D18" s="61" t="s">
        <v>42</v>
      </c>
      <c r="E18" s="62" t="s">
        <v>43</v>
      </c>
      <c r="F18" s="63">
        <v>1</v>
      </c>
      <c r="G18" s="64" t="s">
        <v>44</v>
      </c>
      <c r="H18" s="113" t="s">
        <v>44</v>
      </c>
      <c r="I18" s="64"/>
      <c r="J18" s="43" t="str">
        <f t="shared" si="0"/>
        <v>$70,000 </v>
      </c>
      <c r="K18" s="44">
        <v>497390</v>
      </c>
      <c r="L18" s="65" t="s">
        <v>22</v>
      </c>
      <c r="M18" s="34" t="s">
        <v>45</v>
      </c>
    </row>
    <row r="19" spans="1:13" x14ac:dyDescent="0.2">
      <c r="A19" s="16" t="s">
        <v>67</v>
      </c>
      <c r="B19" s="15" t="s">
        <v>67</v>
      </c>
      <c r="C19" s="15"/>
      <c r="D19" s="15"/>
      <c r="E19" s="16"/>
      <c r="F19" s="69"/>
      <c r="G19" s="70"/>
      <c r="H19" s="19"/>
      <c r="I19" s="19"/>
      <c r="J19" s="20"/>
      <c r="K19" s="20"/>
      <c r="L19" s="24"/>
      <c r="M19" s="21"/>
    </row>
    <row r="20" spans="1:13" x14ac:dyDescent="0.2">
      <c r="A20" s="16"/>
      <c r="B20" s="15"/>
      <c r="C20" s="15"/>
      <c r="D20" s="15"/>
      <c r="E20" s="16"/>
      <c r="F20" s="17"/>
      <c r="G20" s="18"/>
      <c r="H20" s="19"/>
      <c r="I20" s="19"/>
      <c r="J20" s="20"/>
      <c r="K20" s="20"/>
      <c r="L20" s="24"/>
      <c r="M20" s="21"/>
    </row>
  </sheetData>
  <sortState ref="A7:M18">
    <sortCondition ref="C7:C18"/>
  </sortState>
  <mergeCells count="3">
    <mergeCell ref="A2:M2"/>
    <mergeCell ref="A3:M3"/>
    <mergeCell ref="A4:M4"/>
  </mergeCells>
  <printOptions horizontalCentered="1"/>
  <pageMargins left="0" right="0" top="0.5" bottom="0.5" header="0.3" footer="0.3"/>
  <pageSetup paperSize="5" scale="73" fitToHeight="3" orientation="landscape" r:id="rId1"/>
  <headerFooter>
    <oddFooter>&amp;L&amp;Z&amp;F&amp;C&amp;P of &amp;N&amp;Rprinted &amp;D&amp;T</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One-Time Requests ONLY</vt:lpstr>
      <vt:lpstr>'One-Time Requests ONLY'!Print_Area</vt:lpstr>
      <vt:lpstr>'One-Time Requests ONLY'!Print_Titles</vt:lpstr>
    </vt:vector>
  </TitlesOfParts>
  <Company>Central Connecticut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CCSU</dc:creator>
  <cp:lastModifiedBy>Microsoft Office User</cp:lastModifiedBy>
  <cp:lastPrinted>2019-02-06T20:46:23Z</cp:lastPrinted>
  <dcterms:created xsi:type="dcterms:W3CDTF">2010-02-16T19:23:13Z</dcterms:created>
  <dcterms:modified xsi:type="dcterms:W3CDTF">2019-02-08T21:45:12Z</dcterms:modified>
</cp:coreProperties>
</file>