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budget\Budget FY20\Traditional FY20 Budget Process\"/>
    </mc:Choice>
  </mc:AlternateContent>
  <bookViews>
    <workbookView xWindow="0" yWindow="0" windowWidth="23040" windowHeight="9045" tabRatio="870" firstSheet="1" activeTab="1"/>
  </bookViews>
  <sheets>
    <sheet name="Revised One-Time &amp; Capital" sheetId="10" state="hidden" r:id="rId1"/>
    <sheet name="Capital Equipment $1,000 +" sheetId="25" r:id="rId2"/>
    <sheet name="Equipment below $1,000" sheetId="26" r:id="rId3"/>
    <sheet name="Sheet1" sheetId="27" state="hidden" r:id="rId4"/>
    <sheet name="Account Codes" sheetId="12" state="hidden" r:id="rId5"/>
    <sheet name="DeptListing" sheetId="5" state="hidden" r:id="rId6"/>
    <sheet name="StratObjectives" sheetId="6" state="hidden" r:id="rId7"/>
  </sheets>
  <externalReferences>
    <externalReference r:id="rId8"/>
    <externalReference r:id="rId9"/>
  </externalReferences>
  <definedNames>
    <definedName name="Dept1" localSheetId="1">[1]DeptListing!$A$2:$A$39</definedName>
    <definedName name="Dept1" localSheetId="2">[2]DeptListing!$A$2:$A$39</definedName>
    <definedName name="Dept1">DeptListing!$A$2:$A$39</definedName>
    <definedName name="Depts">DeptListing!$A$2:$A$12</definedName>
    <definedName name="Depts.">DeptListing!$A$2:$A$12</definedName>
    <definedName name="_xlnm.Print_Area" localSheetId="1">'Capital Equipment $1,000 +'!$A$1:$V$28</definedName>
    <definedName name="_xlnm.Print_Area" localSheetId="2">'Equipment below $1,000'!$A$2:$V$28</definedName>
    <definedName name="StratObj">StratObjectives!$A$1:$A$10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26" l="1"/>
  <c r="S28" i="26"/>
  <c r="R28" i="26"/>
  <c r="Q27" i="26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A10" i="26"/>
  <c r="A11" i="26"/>
  <c r="A12" i="26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Q9" i="26"/>
  <c r="Q28" i="26" s="1"/>
  <c r="Q8" i="26"/>
  <c r="U28" i="25"/>
  <c r="S28" i="25"/>
  <c r="R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A10" i="25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Q9" i="25"/>
  <c r="Q8" i="25"/>
  <c r="Q28" i="25" s="1"/>
  <c r="L28" i="10"/>
  <c r="J28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P9" i="10" s="1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N28" i="10" l="1"/>
</calcChain>
</file>

<file path=xl/sharedStrings.xml><?xml version="1.0" encoding="utf-8"?>
<sst xmlns="http://schemas.openxmlformats.org/spreadsheetml/2006/main" count="728" uniqueCount="697">
  <si>
    <t>BIOL01 Biology</t>
  </si>
  <si>
    <t>DSGN01 Design (Graphic/Info) Department</t>
  </si>
  <si>
    <t>FINC01 Finance</t>
  </si>
  <si>
    <t>EDLD01 Ed Leadership, Policy &amp; Instr</t>
  </si>
  <si>
    <t>INFO01 Information Technology Services</t>
  </si>
  <si>
    <t>INFO02 Student Technology Center</t>
  </si>
  <si>
    <t>INFO03 Info Tech Serv-User Support Serv</t>
  </si>
  <si>
    <t>INFO04 Info Tech Serv - Admin Tech Serv</t>
  </si>
  <si>
    <t>INFO05 Info Tech Serv - Technical Services</t>
  </si>
  <si>
    <t>INFO06 Info Tech Serv - Enterprise Sys Serv</t>
  </si>
  <si>
    <t>University Assistant</t>
  </si>
  <si>
    <t>Educational Supplies</t>
  </si>
  <si>
    <t>Education Equipment Repairs</t>
  </si>
  <si>
    <t>Maintenance General Supplies</t>
  </si>
  <si>
    <t>Grounds and Landscape Supplies</t>
  </si>
  <si>
    <t>Telecom Recurring Charges</t>
  </si>
  <si>
    <t>Telecom Toll Charges</t>
  </si>
  <si>
    <t>Contract Office Supplies</t>
  </si>
  <si>
    <t>Food</t>
  </si>
  <si>
    <t>Other Supplies</t>
  </si>
  <si>
    <t>Postage</t>
  </si>
  <si>
    <t>Fleet Pool</t>
  </si>
  <si>
    <t>CENTRAL CONNECTICUT STATE UNIVERSITY</t>
  </si>
  <si>
    <t>FY 2018 BUDGET CHANGE EXECUTIVE SUMMARY</t>
  </si>
  <si>
    <t>(Type in Functional Area)</t>
  </si>
  <si>
    <t>One-Time &amp; Capital Requests</t>
  </si>
  <si>
    <t>Fiscal Year</t>
  </si>
  <si>
    <t>Priority</t>
  </si>
  <si>
    <t>Area</t>
  </si>
  <si>
    <t>Description</t>
  </si>
  <si>
    <t># of Items</t>
  </si>
  <si>
    <t>Cost Per Item</t>
  </si>
  <si>
    <t>One-Time</t>
  </si>
  <si>
    <t>Capital</t>
  </si>
  <si>
    <t>Total Request</t>
  </si>
  <si>
    <t>"Running" Total</t>
  </si>
  <si>
    <t>Summary of Impact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</si>
  <si>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</si>
  <si>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</si>
  <si>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</si>
  <si>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</si>
  <si>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</si>
  <si>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</si>
  <si>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</si>
  <si>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</si>
  <si>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</si>
  <si>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</si>
  <si>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</si>
  <si>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</si>
  <si>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</si>
  <si>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</si>
  <si>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</si>
  <si>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</si>
  <si>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</si>
  <si>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</si>
  <si>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Identify the fiscal year that the request will be received/paid in under the column "Fiscal Year".  If the request crosses multiple fiscal years identify the amount for each fiscal year.</t>
  </si>
  <si>
    <t xml:space="preserve"> Due to possible tax implications, do not include any Capital Requests for ITBD, student center, food service/dining halls, bookstore or residence life.  These requests should be included under the One-Time category only.</t>
  </si>
  <si>
    <t xml:space="preserve"> Do not include requests for technology type items that cannot be supported by IT.</t>
  </si>
  <si>
    <t xml:space="preserve"> Do not include requests that would be considered a project - these requests should be submitted to the Chief Administrative Officer.</t>
  </si>
  <si>
    <t xml:space="preserve">   </t>
  </si>
  <si>
    <t>Budget/Budget FY18/Budget Instructions/FY18 OneTime-Capital Request (Revised One-Time &amp; Capital)</t>
  </si>
  <si>
    <t>Course Scheduling</t>
  </si>
  <si>
    <t>Increased Financial Aid</t>
  </si>
  <si>
    <t>Graduation Rate</t>
  </si>
  <si>
    <t>Scholarship &amp; Creative Activity</t>
  </si>
  <si>
    <t>Community Engagement</t>
  </si>
  <si>
    <t>Grants and Contracts</t>
  </si>
  <si>
    <t>Annual Gifts</t>
  </si>
  <si>
    <t>Improved EI Incoming FTF</t>
  </si>
  <si>
    <t>Gain/Loss on Disposal of Assets</t>
  </si>
  <si>
    <t>785000</t>
  </si>
  <si>
    <t>Construction in Process</t>
  </si>
  <si>
    <t>784900</t>
  </si>
  <si>
    <t>Telecom Infrastructure</t>
  </si>
  <si>
    <t>784604</t>
  </si>
  <si>
    <t>Telecom Voice Equipment</t>
  </si>
  <si>
    <t>784603</t>
  </si>
  <si>
    <t>Telecom Video Equipment</t>
  </si>
  <si>
    <t>784602</t>
  </si>
  <si>
    <t>Telecom Data Equipment</t>
  </si>
  <si>
    <t>784601</t>
  </si>
  <si>
    <t>Research Equipment</t>
  </si>
  <si>
    <t>784505</t>
  </si>
  <si>
    <t>Periodicals</t>
  </si>
  <si>
    <t>784504</t>
  </si>
  <si>
    <t>Other Library Materials</t>
  </si>
  <si>
    <t>784503</t>
  </si>
  <si>
    <t>Library Books</t>
  </si>
  <si>
    <t>784502</t>
  </si>
  <si>
    <t>Educational Equipment</t>
  </si>
  <si>
    <t>784501</t>
  </si>
  <si>
    <t>Software</t>
  </si>
  <si>
    <t>784402</t>
  </si>
  <si>
    <t>Computer Equipment</t>
  </si>
  <si>
    <t>784401</t>
  </si>
  <si>
    <t>Environ/Safety Equipment Capital</t>
  </si>
  <si>
    <t>784309</t>
  </si>
  <si>
    <t>Miscellaneous Equipment</t>
  </si>
  <si>
    <t>784308</t>
  </si>
  <si>
    <t>Office Equipment</t>
  </si>
  <si>
    <t>784307</t>
  </si>
  <si>
    <t>Motor Vehicles</t>
  </si>
  <si>
    <t>784306</t>
  </si>
  <si>
    <t>Hospital, Medical &amp; Surgical Equip</t>
  </si>
  <si>
    <t>784305</t>
  </si>
  <si>
    <t>Furniture and Furnishings</t>
  </si>
  <si>
    <t>784304</t>
  </si>
  <si>
    <t>Fine Arts</t>
  </si>
  <si>
    <t>784303</t>
  </si>
  <si>
    <t>Carpet and Window Treatments</t>
  </si>
  <si>
    <t>784302</t>
  </si>
  <si>
    <t>Boats and Aircraft</t>
  </si>
  <si>
    <t>784301</t>
  </si>
  <si>
    <t>Building Equipment and Systems</t>
  </si>
  <si>
    <t>784203</t>
  </si>
  <si>
    <t>Building Improvement</t>
  </si>
  <si>
    <t>784202</t>
  </si>
  <si>
    <t>Buildings</t>
  </si>
  <si>
    <t>784201</t>
  </si>
  <si>
    <t>Land Improvements</t>
  </si>
  <si>
    <t>784102</t>
  </si>
  <si>
    <t>Land</t>
  </si>
  <si>
    <t>784101</t>
  </si>
  <si>
    <t>Amortization</t>
  </si>
  <si>
    <t>783200</t>
  </si>
  <si>
    <t>Depreciation</t>
  </si>
  <si>
    <t>783100</t>
  </si>
  <si>
    <t>Issuance Costs</t>
  </si>
  <si>
    <t>782125</t>
  </si>
  <si>
    <t>Amortization of Discount &amp; Premium</t>
  </si>
  <si>
    <t>782120</t>
  </si>
  <si>
    <t>Interest Expense</t>
  </si>
  <si>
    <t>782115</t>
  </si>
  <si>
    <t>Principal Payments</t>
  </si>
  <si>
    <t>782110</t>
  </si>
  <si>
    <t>Interest Penalty</t>
  </si>
  <si>
    <t>782105</t>
  </si>
  <si>
    <t>Arbitrage Rebate</t>
  </si>
  <si>
    <t>782100</t>
  </si>
  <si>
    <t>Cap Lease-Real Estate Property</t>
  </si>
  <si>
    <t>781120</t>
  </si>
  <si>
    <t>Cap Lease-Other Personal Property</t>
  </si>
  <si>
    <t>781115</t>
  </si>
  <si>
    <t>Cap Lease-Other Equipment</t>
  </si>
  <si>
    <t>781105</t>
  </si>
  <si>
    <t>Cap Lease-Copy Machines</t>
  </si>
  <si>
    <t>781100</t>
  </si>
  <si>
    <t>Fed Unrelated Business Income Tax</t>
  </si>
  <si>
    <t>774140</t>
  </si>
  <si>
    <t>Miscellaneous Expenses</t>
  </si>
  <si>
    <t>774130</t>
  </si>
  <si>
    <t>Indirect Overhead</t>
  </si>
  <si>
    <t>774120</t>
  </si>
  <si>
    <t>Transfers of Grants</t>
  </si>
  <si>
    <t>774110</t>
  </si>
  <si>
    <t>Commodities for Resale</t>
  </si>
  <si>
    <t>774100</t>
  </si>
  <si>
    <t>Translation &amp; Interpretation Serv</t>
  </si>
  <si>
    <t>773160</t>
  </si>
  <si>
    <t>Laboratory Testing and Services</t>
  </si>
  <si>
    <t>773155</t>
  </si>
  <si>
    <t>Delivery Services</t>
  </si>
  <si>
    <t>773150</t>
  </si>
  <si>
    <t>Oper Lease-Real Estate Property</t>
  </si>
  <si>
    <t>773145</t>
  </si>
  <si>
    <t>Oper Lease-Other Personal Property</t>
  </si>
  <si>
    <t>773144</t>
  </si>
  <si>
    <t>Oper Lease-Bus Service</t>
  </si>
  <si>
    <t>773143</t>
  </si>
  <si>
    <t>Oper Lease-Other Equipment</t>
  </si>
  <si>
    <t>773142</t>
  </si>
  <si>
    <t>Oper Lease-Copy Machines</t>
  </si>
  <si>
    <t>773141</t>
  </si>
  <si>
    <t>Motor Vehicle Rentals</t>
  </si>
  <si>
    <t>773135</t>
  </si>
  <si>
    <t>773130</t>
  </si>
  <si>
    <t>Bus and Shuttle Services</t>
  </si>
  <si>
    <t>773125</t>
  </si>
  <si>
    <t>773120</t>
  </si>
  <si>
    <t>Freight and Storage</t>
  </si>
  <si>
    <t>773115</t>
  </si>
  <si>
    <t>Duplicating Services</t>
  </si>
  <si>
    <t>773110</t>
  </si>
  <si>
    <t>Forms Printing</t>
  </si>
  <si>
    <t>773105</t>
  </si>
  <si>
    <t>Printing and Binding</t>
  </si>
  <si>
    <t>773100</t>
  </si>
  <si>
    <t>Hazardous Material Supplies</t>
  </si>
  <si>
    <t>772155</t>
  </si>
  <si>
    <t>Promotional Supplies</t>
  </si>
  <si>
    <t>772150</t>
  </si>
  <si>
    <t>Personal Supplies</t>
  </si>
  <si>
    <t>772145</t>
  </si>
  <si>
    <t>772140</t>
  </si>
  <si>
    <t>Medical Supplies</t>
  </si>
  <si>
    <t>772135</t>
  </si>
  <si>
    <t>Law Enforcement Supplies</t>
  </si>
  <si>
    <t>772130</t>
  </si>
  <si>
    <t>Laboratory Supplies</t>
  </si>
  <si>
    <t>772125</t>
  </si>
  <si>
    <t>772120</t>
  </si>
  <si>
    <t>Environ/Safety Purchases Non-cap</t>
  </si>
  <si>
    <t>772118</t>
  </si>
  <si>
    <t>Furniture &amp; Furnishings Non-capital</t>
  </si>
  <si>
    <t>772117</t>
  </si>
  <si>
    <t>Carpet &amp; Window Treatments Non-cap</t>
  </si>
  <si>
    <t>772116</t>
  </si>
  <si>
    <t>Equipment Purchases Non-capital</t>
  </si>
  <si>
    <t>772115</t>
  </si>
  <si>
    <t>Drugs</t>
  </si>
  <si>
    <t>772110</t>
  </si>
  <si>
    <t>Compressed Gasses</t>
  </si>
  <si>
    <t>772105</t>
  </si>
  <si>
    <t>Clothing</t>
  </si>
  <si>
    <t>772100</t>
  </si>
  <si>
    <t>Data Processing Supplies</t>
  </si>
  <si>
    <t>771115</t>
  </si>
  <si>
    <t>771110</t>
  </si>
  <si>
    <t>Copier Paper and Supplies</t>
  </si>
  <si>
    <t>771105</t>
  </si>
  <si>
    <t>Office Supplies</t>
  </si>
  <si>
    <t>771100</t>
  </si>
  <si>
    <t>Telecom Conference Call Charges</t>
  </si>
  <si>
    <t>764140</t>
  </si>
  <si>
    <t>Telecom Local Charges</t>
  </si>
  <si>
    <t>764130</t>
  </si>
  <si>
    <t>764120</t>
  </si>
  <si>
    <t>764110</t>
  </si>
  <si>
    <t>Cellular Service</t>
  </si>
  <si>
    <t>764104</t>
  </si>
  <si>
    <t>Telephone, Telegram and Fax</t>
  </si>
  <si>
    <t>764100</t>
  </si>
  <si>
    <t>Telecom Wiring and Repairs</t>
  </si>
  <si>
    <t>763105</t>
  </si>
  <si>
    <t>Telecom Maintenance</t>
  </si>
  <si>
    <t>763100</t>
  </si>
  <si>
    <t>Telecom Software</t>
  </si>
  <si>
    <t>762100</t>
  </si>
  <si>
    <t>Telecom Network Services</t>
  </si>
  <si>
    <t>761105</t>
  </si>
  <si>
    <t>Telecom Cellular Equipment</t>
  </si>
  <si>
    <t>761104</t>
  </si>
  <si>
    <t>Telecom Equip Purchase Non-capital</t>
  </si>
  <si>
    <t>761100</t>
  </si>
  <si>
    <t>Data Processing Service Bureau</t>
  </si>
  <si>
    <t>753105</t>
  </si>
  <si>
    <t>Data Processing Services</t>
  </si>
  <si>
    <t>753100</t>
  </si>
  <si>
    <t>Software Purchases</t>
  </si>
  <si>
    <t>752115</t>
  </si>
  <si>
    <t>Software Support</t>
  </si>
  <si>
    <t>752110</t>
  </si>
  <si>
    <t>Software Maintenance</t>
  </si>
  <si>
    <t>752105</t>
  </si>
  <si>
    <t>Software Licenses</t>
  </si>
  <si>
    <t>752100</t>
  </si>
  <si>
    <t>Hardware Maintenance</t>
  </si>
  <si>
    <t>751110</t>
  </si>
  <si>
    <t>Equipment Rentals</t>
  </si>
  <si>
    <t>751105</t>
  </si>
  <si>
    <t>Hardware Purchases Non-capital</t>
  </si>
  <si>
    <t>751100</t>
  </si>
  <si>
    <t>Architect/Engineering Services</t>
  </si>
  <si>
    <t>745130</t>
  </si>
  <si>
    <t>Appraisal Services</t>
  </si>
  <si>
    <t>745125</t>
  </si>
  <si>
    <t>Environmental/Safety Services</t>
  </si>
  <si>
    <t>745120</t>
  </si>
  <si>
    <t>Laundry and Dry Cleaning</t>
  </si>
  <si>
    <t>745115</t>
  </si>
  <si>
    <t>Janitorial Services</t>
  </si>
  <si>
    <t>745110</t>
  </si>
  <si>
    <t>Other Purchased Services</t>
  </si>
  <si>
    <t>745105</t>
  </si>
  <si>
    <t>Non-Reportable Rents</t>
  </si>
  <si>
    <t>745101</t>
  </si>
  <si>
    <t>Reportable Rents</t>
  </si>
  <si>
    <t>745100</t>
  </si>
  <si>
    <t>Signage</t>
  </si>
  <si>
    <t>744140</t>
  </si>
  <si>
    <t>Motor Vehicle Parts</t>
  </si>
  <si>
    <t>744135</t>
  </si>
  <si>
    <t>Motor Vehicle Supplies</t>
  </si>
  <si>
    <t>744130</t>
  </si>
  <si>
    <t>744125</t>
  </si>
  <si>
    <t>Tools</t>
  </si>
  <si>
    <t>744120</t>
  </si>
  <si>
    <t>Repair Materials</t>
  </si>
  <si>
    <t>744115</t>
  </si>
  <si>
    <t>744110</t>
  </si>
  <si>
    <t>Maintenance Cleaning Supplies</t>
  </si>
  <si>
    <t>744105</t>
  </si>
  <si>
    <t>Maintenance Paper Supplies</t>
  </si>
  <si>
    <t>744100</t>
  </si>
  <si>
    <t>Motor Vehicle Repairs</t>
  </si>
  <si>
    <t>743500</t>
  </si>
  <si>
    <t>743400</t>
  </si>
  <si>
    <t>Office Equipment Repairs</t>
  </si>
  <si>
    <t>743300</t>
  </si>
  <si>
    <t>Building Equipment Repairs</t>
  </si>
  <si>
    <t>743200</t>
  </si>
  <si>
    <t>General Maintenance Repairs</t>
  </si>
  <si>
    <t>743100</t>
  </si>
  <si>
    <t>Diesel</t>
  </si>
  <si>
    <t>742125</t>
  </si>
  <si>
    <t>Gasoline</t>
  </si>
  <si>
    <t>742120</t>
  </si>
  <si>
    <t>Fuel Oil #1</t>
  </si>
  <si>
    <t>742115</t>
  </si>
  <si>
    <t>Fuel Oil #6</t>
  </si>
  <si>
    <t>742110</t>
  </si>
  <si>
    <t>Fuel Oil #4</t>
  </si>
  <si>
    <t>742105</t>
  </si>
  <si>
    <t>Fuel Oil #2</t>
  </si>
  <si>
    <t>742100</t>
  </si>
  <si>
    <t>Sewer</t>
  </si>
  <si>
    <t>741125</t>
  </si>
  <si>
    <t>Water</t>
  </si>
  <si>
    <t>741120</t>
  </si>
  <si>
    <t>Natural Gas</t>
  </si>
  <si>
    <t>741115</t>
  </si>
  <si>
    <t>Electricity</t>
  </si>
  <si>
    <t>741110</t>
  </si>
  <si>
    <t>Refuse Removal</t>
  </si>
  <si>
    <t>741105</t>
  </si>
  <si>
    <t>Cable TV /Internet Services</t>
  </si>
  <si>
    <t>741100</t>
  </si>
  <si>
    <t>Candidate Reimbursement</t>
  </si>
  <si>
    <t>732300</t>
  </si>
  <si>
    <t>Professional Dvlpmnt - Internationa</t>
  </si>
  <si>
    <t>732225</t>
  </si>
  <si>
    <t>Professional Development OS</t>
  </si>
  <si>
    <t>732220</t>
  </si>
  <si>
    <t>Professional Development IS</t>
  </si>
  <si>
    <t>732215</t>
  </si>
  <si>
    <t>Training - Non Employee</t>
  </si>
  <si>
    <t>732210</t>
  </si>
  <si>
    <t>Employee Training OS</t>
  </si>
  <si>
    <t>732205</t>
  </si>
  <si>
    <t>Employee Training IS</t>
  </si>
  <si>
    <t>732200</t>
  </si>
  <si>
    <t>Personal Vehicle Mile Reimbursement</t>
  </si>
  <si>
    <t>732115</t>
  </si>
  <si>
    <t>Travel - International</t>
  </si>
  <si>
    <t>732110</t>
  </si>
  <si>
    <t>Travel - Out of State</t>
  </si>
  <si>
    <t>732105</t>
  </si>
  <si>
    <t>Travel - In State</t>
  </si>
  <si>
    <t>732100</t>
  </si>
  <si>
    <t>Athletic Recruiting International</t>
  </si>
  <si>
    <t>731210</t>
  </si>
  <si>
    <t>Athletic Recruiting OS</t>
  </si>
  <si>
    <t>731205</t>
  </si>
  <si>
    <t>Athletic Recruiting IS</t>
  </si>
  <si>
    <t>731200</t>
  </si>
  <si>
    <t>Team Travel OS</t>
  </si>
  <si>
    <t>731105</t>
  </si>
  <si>
    <t>Team Travel IS</t>
  </si>
  <si>
    <t>731100</t>
  </si>
  <si>
    <t>Other Fees</t>
  </si>
  <si>
    <t>723130</t>
  </si>
  <si>
    <t>Convenience Fee</t>
  </si>
  <si>
    <t>723125</t>
  </si>
  <si>
    <t>Credit Card Fees</t>
  </si>
  <si>
    <t>723120</t>
  </si>
  <si>
    <t>Collection Fees</t>
  </si>
  <si>
    <t>723110</t>
  </si>
  <si>
    <t>Bank Charges</t>
  </si>
  <si>
    <t>723100</t>
  </si>
  <si>
    <t>Licenses</t>
  </si>
  <si>
    <t>722110</t>
  </si>
  <si>
    <t>Subscriptions</t>
  </si>
  <si>
    <t>722105</t>
  </si>
  <si>
    <t>Dues and Memberships</t>
  </si>
  <si>
    <t>722100</t>
  </si>
  <si>
    <t>Temporary Agency Office Services</t>
  </si>
  <si>
    <t>721160</t>
  </si>
  <si>
    <t>Subcontracts</t>
  </si>
  <si>
    <t>721155</t>
  </si>
  <si>
    <t>Research Participant Stipends</t>
  </si>
  <si>
    <t>721152</t>
  </si>
  <si>
    <t>Graduate Student Assoc Stipends</t>
  </si>
  <si>
    <t>721151</t>
  </si>
  <si>
    <t>Teacher and Lecturer Stipends</t>
  </si>
  <si>
    <t>721150</t>
  </si>
  <si>
    <t>Athletes &amp; Entertainers Appearances</t>
  </si>
  <si>
    <t>721146</t>
  </si>
  <si>
    <t>Professional Services - Other</t>
  </si>
  <si>
    <t>721145</t>
  </si>
  <si>
    <t>Non Professional Services - Other</t>
  </si>
  <si>
    <t>721140</t>
  </si>
  <si>
    <t>Medical Service</t>
  </si>
  <si>
    <t>721135</t>
  </si>
  <si>
    <t>Legal Services</t>
  </si>
  <si>
    <t>721130</t>
  </si>
  <si>
    <t>Insurance</t>
  </si>
  <si>
    <t>721125</t>
  </si>
  <si>
    <t>Honoraria and Lecturer</t>
  </si>
  <si>
    <t>721120</t>
  </si>
  <si>
    <t>Consulting Services</t>
  </si>
  <si>
    <t>721115</t>
  </si>
  <si>
    <t>Auditing Service</t>
  </si>
  <si>
    <t>721110</t>
  </si>
  <si>
    <t>Advertising</t>
  </si>
  <si>
    <t>721105</t>
  </si>
  <si>
    <t>Personnel Advertising</t>
  </si>
  <si>
    <t>721100</t>
  </si>
  <si>
    <t>AAUP Research Grant-Misc Payments</t>
  </si>
  <si>
    <t>713150</t>
  </si>
  <si>
    <t>Employee Educational Costs-Non Rpt</t>
  </si>
  <si>
    <t>713145</t>
  </si>
  <si>
    <t>Electronic Media</t>
  </si>
  <si>
    <t>713140</t>
  </si>
  <si>
    <t>713135</t>
  </si>
  <si>
    <t>Consuls Support</t>
  </si>
  <si>
    <t>713130</t>
  </si>
  <si>
    <t>Books</t>
  </si>
  <si>
    <t>713125</t>
  </si>
  <si>
    <t>Diplomas</t>
  </si>
  <si>
    <t>713120</t>
  </si>
  <si>
    <t>Animal Care</t>
  </si>
  <si>
    <t>713115</t>
  </si>
  <si>
    <t>Accreditation</t>
  </si>
  <si>
    <t>713110</t>
  </si>
  <si>
    <t>Film Rentals</t>
  </si>
  <si>
    <t>713105</t>
  </si>
  <si>
    <t>Conferences-Food Service</t>
  </si>
  <si>
    <t>713101</t>
  </si>
  <si>
    <t>Conferences</t>
  </si>
  <si>
    <t>713100</t>
  </si>
  <si>
    <t>Resident Assistant Food</t>
  </si>
  <si>
    <t>712105</t>
  </si>
  <si>
    <t>Food Service Contract</t>
  </si>
  <si>
    <t>712100</t>
  </si>
  <si>
    <t>P &amp; I Cancel 9/11/2001 Survivors</t>
  </si>
  <si>
    <t>711621</t>
  </si>
  <si>
    <t>Perkins Loan Expense</t>
  </si>
  <si>
    <t>711600</t>
  </si>
  <si>
    <t>Bad Debt Expense</t>
  </si>
  <si>
    <t>711500</t>
  </si>
  <si>
    <t>Grants &amp; Financial Aid, Non Need Ba</t>
  </si>
  <si>
    <t>711405</t>
  </si>
  <si>
    <t>Grants &amp; Financial Aid, Need Based</t>
  </si>
  <si>
    <t>711400</t>
  </si>
  <si>
    <t>Fellowships</t>
  </si>
  <si>
    <t>711300</t>
  </si>
  <si>
    <t>Direct Lending</t>
  </si>
  <si>
    <t>711200</t>
  </si>
  <si>
    <t>Waivers</t>
  </si>
  <si>
    <t>711100</t>
  </si>
  <si>
    <t>Accrued Salary Fringe</t>
  </si>
  <si>
    <t>626300</t>
  </si>
  <si>
    <t>OPEB Employer Matching Contribution</t>
  </si>
  <si>
    <t>626250</t>
  </si>
  <si>
    <t>Retirement Incentive Payout Fringe</t>
  </si>
  <si>
    <t>626210</t>
  </si>
  <si>
    <t>Compensated Absence Fringe</t>
  </si>
  <si>
    <t>626200</t>
  </si>
  <si>
    <t>Teachers Retirement</t>
  </si>
  <si>
    <t>626173</t>
  </si>
  <si>
    <t>Alternate Retirement Plan</t>
  </si>
  <si>
    <t>626172</t>
  </si>
  <si>
    <t>State Employees Retirement System</t>
  </si>
  <si>
    <t>626171</t>
  </si>
  <si>
    <t>Medicare Taxes</t>
  </si>
  <si>
    <t>626142</t>
  </si>
  <si>
    <t>FICA</t>
  </si>
  <si>
    <t>626141</t>
  </si>
  <si>
    <t>Unemployment Compensation</t>
  </si>
  <si>
    <t>626130</t>
  </si>
  <si>
    <t>Medical Insurance</t>
  </si>
  <si>
    <t>626120</t>
  </si>
  <si>
    <t>Group Life Insurance</t>
  </si>
  <si>
    <t>626110</t>
  </si>
  <si>
    <t>Fringe</t>
  </si>
  <si>
    <t>626100</t>
  </si>
  <si>
    <t>Workers Comp University Award</t>
  </si>
  <si>
    <t>625110</t>
  </si>
  <si>
    <t>Workers Comp Fringe</t>
  </si>
  <si>
    <t>625100</t>
  </si>
  <si>
    <t>Rept Pymt-Retirement Not Eligible</t>
  </si>
  <si>
    <t>624150</t>
  </si>
  <si>
    <t>Rept Pymt-Teacher Ret/Med SS</t>
  </si>
  <si>
    <t>624140</t>
  </si>
  <si>
    <t>Rept Pymt-Teacher Ret/No SS</t>
  </si>
  <si>
    <t>624130</t>
  </si>
  <si>
    <t>Rept Pymt-Alt Ret Plan/Med SS</t>
  </si>
  <si>
    <t>624125</t>
  </si>
  <si>
    <t>Rept Pymt-Alt Ret Plan/Full SS</t>
  </si>
  <si>
    <t>624120</t>
  </si>
  <si>
    <t>Rept Pymt-Alt Ret Plan/No SS</t>
  </si>
  <si>
    <t>624110</t>
  </si>
  <si>
    <t>Rept Pymt-State Retirement</t>
  </si>
  <si>
    <t>624100</t>
  </si>
  <si>
    <t>Accrued Sick-Alt Ret Plan/Med</t>
  </si>
  <si>
    <t>623160</t>
  </si>
  <si>
    <t>Accrued Sick-Alt Ret Plan/Full SS</t>
  </si>
  <si>
    <t>623150</t>
  </si>
  <si>
    <t>Accrued Sick-Alt Ret Plan/No SS</t>
  </si>
  <si>
    <t>623140</t>
  </si>
  <si>
    <t>Accrued Sick-Teacher Ret/Med/SS</t>
  </si>
  <si>
    <t>623130</t>
  </si>
  <si>
    <t>Accrued Sick-Teacher Ret/No SS</t>
  </si>
  <si>
    <t>623120</t>
  </si>
  <si>
    <t>Accrued Sick-Death/Disability</t>
  </si>
  <si>
    <t>623110</t>
  </si>
  <si>
    <t>Accrued Sick-State Retirement</t>
  </si>
  <si>
    <t>623100</t>
  </si>
  <si>
    <t>Accr. Vacation-Death No Med</t>
  </si>
  <si>
    <t>622160</t>
  </si>
  <si>
    <t>Accr. Vacation-Alt Ret Plan/Med</t>
  </si>
  <si>
    <t>622150</t>
  </si>
  <si>
    <t>Accr. Vacation-Alt Ret Plan/Full SS</t>
  </si>
  <si>
    <t>622140</t>
  </si>
  <si>
    <t>Accr. Vacation-Alt Ret Plan/No SS</t>
  </si>
  <si>
    <t>622130</t>
  </si>
  <si>
    <t>Accr. Vacation-Teacher Ret/Med/SS</t>
  </si>
  <si>
    <t>622120</t>
  </si>
  <si>
    <t>Accr. Vacation-Teacher Ret/No SS</t>
  </si>
  <si>
    <t>622110</t>
  </si>
  <si>
    <t>Accr. Vacation-State Retirement</t>
  </si>
  <si>
    <t>622100</t>
  </si>
  <si>
    <t>Longevity-Alt Ret Plan/Med</t>
  </si>
  <si>
    <t>621150</t>
  </si>
  <si>
    <t>Longevity-Alt Ret Plan/Full SS</t>
  </si>
  <si>
    <t>621140</t>
  </si>
  <si>
    <t>Longevity-Alt Ret Plan/No SS</t>
  </si>
  <si>
    <t>621130</t>
  </si>
  <si>
    <t>Longevity-Teacher Ret/Med/SS</t>
  </si>
  <si>
    <t>621120</t>
  </si>
  <si>
    <t>Longevity-Teacher Ret/No SS</t>
  </si>
  <si>
    <t>621110</t>
  </si>
  <si>
    <t>Longevity-State Retirement</t>
  </si>
  <si>
    <t>621100</t>
  </si>
  <si>
    <t>Perf Recog/Retn (dfd Comp) Expense</t>
  </si>
  <si>
    <t>613500</t>
  </si>
  <si>
    <t>Retirement Incentive Payout</t>
  </si>
  <si>
    <t>613410</t>
  </si>
  <si>
    <t>Compensated Absence Expense</t>
  </si>
  <si>
    <t>613400</t>
  </si>
  <si>
    <t>Lump Sum Retirement</t>
  </si>
  <si>
    <t>613300</t>
  </si>
  <si>
    <t>Interest Penalty-Payroll Awards</t>
  </si>
  <si>
    <t>613245</t>
  </si>
  <si>
    <t>Moving Expenses-3rd Party</t>
  </si>
  <si>
    <t>613240</t>
  </si>
  <si>
    <t>Moving Expenses</t>
  </si>
  <si>
    <t>613235</t>
  </si>
  <si>
    <t>Hazard Duty/FICA</t>
  </si>
  <si>
    <t>613230</t>
  </si>
  <si>
    <t>Meal Allowance</t>
  </si>
  <si>
    <t>613225</t>
  </si>
  <si>
    <t>Holiday Pay</t>
  </si>
  <si>
    <t>613220</t>
  </si>
  <si>
    <t>Snow &amp; Ice Differential</t>
  </si>
  <si>
    <t>613215</t>
  </si>
  <si>
    <t>Shift Differential</t>
  </si>
  <si>
    <t>613210</t>
  </si>
  <si>
    <t>Fees</t>
  </si>
  <si>
    <t>613205</t>
  </si>
  <si>
    <t>Overtime-Temporary Employees</t>
  </si>
  <si>
    <t>613110</t>
  </si>
  <si>
    <t>Overtime</t>
  </si>
  <si>
    <t>613100</t>
  </si>
  <si>
    <t>Cooperative Education</t>
  </si>
  <si>
    <t>612600</t>
  </si>
  <si>
    <t>State Work Study</t>
  </si>
  <si>
    <t>612550</t>
  </si>
  <si>
    <t>Federal College Work Study Match</t>
  </si>
  <si>
    <t>612520</t>
  </si>
  <si>
    <t>Federal College Work Study</t>
  </si>
  <si>
    <t>612510</t>
  </si>
  <si>
    <t>Summer Workers with Social Security</t>
  </si>
  <si>
    <t>612420</t>
  </si>
  <si>
    <t>Student Labor-Regular Student Help</t>
  </si>
  <si>
    <t>612410</t>
  </si>
  <si>
    <t>Graduate Intern</t>
  </si>
  <si>
    <t>612305</t>
  </si>
  <si>
    <t>Graduate Assistants</t>
  </si>
  <si>
    <t>612300</t>
  </si>
  <si>
    <t>Reemployed Retirees</t>
  </si>
  <si>
    <t>612235</t>
  </si>
  <si>
    <t>612230</t>
  </si>
  <si>
    <t>Contractual</t>
  </si>
  <si>
    <t>612225</t>
  </si>
  <si>
    <t>Personal Service Agreements</t>
  </si>
  <si>
    <t>612220</t>
  </si>
  <si>
    <t>Athletic Coaches</t>
  </si>
  <si>
    <t>612215</t>
  </si>
  <si>
    <t>Durational Employees</t>
  </si>
  <si>
    <t>612210</t>
  </si>
  <si>
    <t>Permanent or Intermittent PT</t>
  </si>
  <si>
    <t>612205</t>
  </si>
  <si>
    <t>Temporary or Seasonal PT</t>
  </si>
  <si>
    <t>612200</t>
  </si>
  <si>
    <t>Lecturers-Non Teaching</t>
  </si>
  <si>
    <t>612130</t>
  </si>
  <si>
    <t>Lecturers-Teaching</t>
  </si>
  <si>
    <t>612110</t>
  </si>
  <si>
    <t>PT Salaries/Wages-Alt Ret Plan/Med</t>
  </si>
  <si>
    <t>611550</t>
  </si>
  <si>
    <t>PT Salaries/Wages-Alt Ret Plan/SS</t>
  </si>
  <si>
    <t>611540</t>
  </si>
  <si>
    <t>PT Salaries/Wages-Alt Ret Plan/NoSS</t>
  </si>
  <si>
    <t>611530</t>
  </si>
  <si>
    <t>PT Salaries/Wages-Teacher Rt/Med/SS</t>
  </si>
  <si>
    <t>611520</t>
  </si>
  <si>
    <t>PT Salaries/Wages-Teacher Ret/No SS</t>
  </si>
  <si>
    <t>611510</t>
  </si>
  <si>
    <t>Accrued Salary Expense</t>
  </si>
  <si>
    <t>611200</t>
  </si>
  <si>
    <t>Other Settlements - Reportable</t>
  </si>
  <si>
    <t>611180</t>
  </si>
  <si>
    <t>FT Salaries/Wages-Ret Not Eligible</t>
  </si>
  <si>
    <t>611160</t>
  </si>
  <si>
    <t>FT Salaries/Wages-Alt Ret Plan/Med</t>
  </si>
  <si>
    <t>611150</t>
  </si>
  <si>
    <t>FT Salaries/Wages-Alt Ret Plan/SS</t>
  </si>
  <si>
    <t>611140</t>
  </si>
  <si>
    <t>FT Salaries/Wages-Alt Ret Plan/NoSS</t>
  </si>
  <si>
    <t>611130</t>
  </si>
  <si>
    <t>FT Salaries/Wages-Teacher Rt/Med/SS</t>
  </si>
  <si>
    <t>611120</t>
  </si>
  <si>
    <t>FT Salaries/Wages-Teacher Ret/No SS</t>
  </si>
  <si>
    <t>611110</t>
  </si>
  <si>
    <t>FT Salaries/Wages-State Retirement</t>
  </si>
  <si>
    <t>611100</t>
  </si>
  <si>
    <t>Account Description</t>
  </si>
  <si>
    <t>Account</t>
  </si>
  <si>
    <t>First Time Full Time Retention and Persistence</t>
  </si>
  <si>
    <t>Increased Revenue</t>
  </si>
  <si>
    <t>Enrollment</t>
  </si>
  <si>
    <t>Academic Excellence</t>
  </si>
  <si>
    <t>BIOLO2 Biology - Science Computer Lab</t>
  </si>
  <si>
    <t>ATHL40 Athletics Administration Office</t>
  </si>
  <si>
    <t>ATHL42 Athletic Facilities</t>
  </si>
  <si>
    <t>ATHL43 Athletic Training</t>
  </si>
  <si>
    <t>ATHL44 Athletic Sports Information</t>
  </si>
  <si>
    <t>ATHL45 Athletic Promotion and Marketing</t>
  </si>
  <si>
    <t>ATHL46 Cheerleading</t>
  </si>
  <si>
    <t>ATHL47 Strength and Conditioning</t>
  </si>
  <si>
    <t>ATHL48 Athletic Scholarship</t>
  </si>
  <si>
    <t>ATHL49 Athletic Compliance</t>
  </si>
  <si>
    <t>ATHL50 Athletic Event Management</t>
  </si>
  <si>
    <t>ATHL53 Dance Team</t>
  </si>
  <si>
    <t>MENS40 Men's Baseball</t>
  </si>
  <si>
    <t>MENS41 Men's Basketball</t>
  </si>
  <si>
    <t>MENS42 Men's Cross Country</t>
  </si>
  <si>
    <t>MENS43 Men's Football</t>
  </si>
  <si>
    <t>MENS44 Men's Golf</t>
  </si>
  <si>
    <t>MENS46 Men's Soccer</t>
  </si>
  <si>
    <t>MENS50 Men's Track</t>
  </si>
  <si>
    <t>WMNS41 Women's Basketball</t>
  </si>
  <si>
    <t>WMNS42 Women's Cross Country</t>
  </si>
  <si>
    <t>WMNS44 Women's Golf</t>
  </si>
  <si>
    <t>WMNS45 Women's Lacrosse</t>
  </si>
  <si>
    <t>WMNS46 Women's Soccer</t>
  </si>
  <si>
    <t>WMNS47 Women's Softball</t>
  </si>
  <si>
    <t>WMNS48 Women's Swimming and Diving</t>
  </si>
  <si>
    <t>WMNS50 Women's Track</t>
  </si>
  <si>
    <t>WMNS51 Women's Volleyball</t>
  </si>
  <si>
    <t xml:space="preserve">Any Capital Equipment (i.e. lab equipment, copiers)  which requires replacing over next 3 years </t>
  </si>
  <si>
    <t>Equipment is generally defined as cost of $1,000 or greater per item with a useful life of 1 year or more, items which do not meet this criteria or are not equipment (i.e. staffing)  will be removed from the request.</t>
  </si>
  <si>
    <t>Do not include capital equipment which is part of large scale construction project (i.e. W&amp;D, Engineering Building, Huang Recreation Center)</t>
  </si>
  <si>
    <t>Location of requested Equipment</t>
  </si>
  <si>
    <t>If item is for lab, identify lab specialty</t>
  </si>
  <si>
    <t>Equipment Description</t>
  </si>
  <si>
    <t>Approximate age of current equipment</t>
  </si>
  <si>
    <t>Number of Items requested in Year 1</t>
  </si>
  <si>
    <t>TOTAL</t>
  </si>
  <si>
    <t>Item #</t>
  </si>
  <si>
    <t>Room #</t>
  </si>
  <si>
    <t>Existing computers and audio visual equipment replacements will be requested by IT or the Media Center.  If you have a room which has never had the item that you need from this list, or are requesting additional technology for a room, contact the following areas:</t>
  </si>
  <si>
    <r>
      <t xml:space="preserve">&gt; Computers and mobile devices please submit this form: </t>
    </r>
    <r>
      <rPr>
        <b/>
        <u/>
        <sz val="11"/>
        <color theme="3"/>
        <rFont val="Calibri"/>
        <family val="2"/>
      </rPr>
      <t xml:space="preserve"> Service Offering: Classroom/Lab Request for Funding – Hardware</t>
    </r>
    <r>
      <rPr>
        <sz val="11"/>
        <rFont val="Calibri"/>
        <family val="2"/>
      </rPr>
      <t xml:space="preserve"> and you may contact Amy Kullgren in IT.   </t>
    </r>
  </si>
  <si>
    <r>
      <t>&gt; Instructor Workstations, projectors, projector screens, Clickshares, televisions, audio systems and other audio visual related equipment please submit this form “</t>
    </r>
    <r>
      <rPr>
        <b/>
        <u/>
        <sz val="11"/>
        <color theme="3"/>
        <rFont val="Calibri"/>
        <family val="2"/>
      </rPr>
      <t>https://form.jotform.com/73025596788976</t>
    </r>
    <r>
      <rPr>
        <sz val="11"/>
        <rFont val="Calibri"/>
        <family val="2"/>
      </rPr>
      <t xml:space="preserve"> ”   and you may contact Chad Valk in the Media Center</t>
    </r>
  </si>
  <si>
    <t>Any Equipment less than $1,000  which requires replacing over next 3 years (intended to be substantial equipment no supplies) which does not already have a source of funds</t>
  </si>
  <si>
    <t>Division (i.e. Academic Affairs/Administrative Affairs))</t>
  </si>
  <si>
    <t>Academic School (Class, Information Technology)</t>
  </si>
  <si>
    <t>Academic/Operational Department</t>
  </si>
  <si>
    <t>Identify if IT/Facilities Support is Needed to Install</t>
  </si>
  <si>
    <t>If equipment is purchased, identify annual operating expense</t>
  </si>
  <si>
    <t>Other Comments (highlight if request is part of a renovation and provide more detail about any support needed to install or ongoing operating costs)</t>
  </si>
  <si>
    <t>replace</t>
  </si>
  <si>
    <t>Low</t>
  </si>
  <si>
    <t>unmet need</t>
  </si>
  <si>
    <t>Medium</t>
  </si>
  <si>
    <t>High</t>
  </si>
  <si>
    <t xml:space="preserve">Enrollment </t>
  </si>
  <si>
    <t>PRIORITIZATION OF ITEM                         (Select "High", "Medium" or "Low")</t>
  </si>
  <si>
    <t>Select a Strategic Alignment (Academic Excellence, Community Engagement, Enrollment, Increased Revenue, Safety)</t>
  </si>
  <si>
    <t>Select from "Replace" or "Unmet Need"</t>
  </si>
  <si>
    <t>SAFETY RISK?                         (Select "High", "Medium" or "Low")</t>
  </si>
  <si>
    <t>Connection to IBM Proposal if applicable (highlight in Yellow)</t>
  </si>
  <si>
    <t>Division (i.e. Academic Affairs/Administrative Affairs)</t>
  </si>
  <si>
    <t>SFY 2020    (Year 1)       Total Estimated Cost</t>
  </si>
  <si>
    <t>SFY 2021   (Year 2)       Total Estimated Cost</t>
  </si>
  <si>
    <t>SFY 2022    (Year 3)         Total 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</si>
</sst>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&quot;$&quot;#,##0.00"/>
  </numFmts>
  <fonts count="2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name val="Microsoft Sans Serif"/>
      <family val="2"/>
      <charset val="204"/>
    </font>
    <font>
      <b/>
      <sz val="10"/>
      <name val="Calibri"/>
      <family val="2"/>
    </font>
    <font>
      <sz val="8"/>
      <name val="Microsoft Sans Serif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u/>
      <sz val="11"/>
      <color theme="3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3" fillId="0" borderId="0"/>
    <xf numFmtId="0" fontId="15" fillId="0" borderId="0"/>
    <xf numFmtId="0" fontId="2" fillId="0" borderId="0"/>
    <xf numFmtId="0" fontId="21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5" fontId="4" fillId="0" borderId="0" xfId="2" applyNumberFormat="1" applyFont="1" applyFill="1" applyBorder="1" applyAlignment="1"/>
    <xf numFmtId="5" fontId="4" fillId="0" borderId="0" xfId="2" applyNumberFormat="1" applyFont="1" applyFill="1" applyBorder="1" applyAlignment="1">
      <alignment horizontal="center"/>
    </xf>
    <xf numFmtId="5" fontId="4" fillId="0" borderId="0" xfId="2" applyNumberFormat="1" applyFont="1" applyFill="1" applyBorder="1"/>
    <xf numFmtId="164" fontId="4" fillId="0" borderId="0" xfId="2" applyNumberFormat="1" applyFont="1" applyFill="1" applyBorder="1"/>
    <xf numFmtId="164" fontId="4" fillId="0" borderId="0" xfId="2" applyNumberFormat="1" applyFont="1" applyFill="1" applyBorder="1" applyAlignment="1"/>
    <xf numFmtId="37" fontId="4" fillId="0" borderId="0" xfId="1" applyNumberFormat="1" applyFont="1" applyFill="1" applyBorder="1" applyAlignment="1"/>
    <xf numFmtId="49" fontId="4" fillId="0" borderId="0" xfId="1" applyNumberFormat="1" applyFont="1" applyFill="1" applyBorder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37" fontId="5" fillId="0" borderId="0" xfId="2" applyNumberFormat="1" applyFont="1" applyFill="1" applyBorder="1" applyAlignment="1">
      <alignment horizontal="center"/>
    </xf>
    <xf numFmtId="5" fontId="5" fillId="0" borderId="0" xfId="2" applyNumberFormat="1" applyFont="1" applyFill="1" applyBorder="1" applyAlignment="1"/>
    <xf numFmtId="5" fontId="5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5" fontId="5" fillId="0" borderId="0" xfId="2" applyNumberFormat="1" applyFont="1" applyFill="1" applyBorder="1"/>
    <xf numFmtId="164" fontId="5" fillId="0" borderId="0" xfId="2" applyNumberFormat="1" applyFont="1" applyFill="1" applyBorder="1"/>
    <xf numFmtId="164" fontId="5" fillId="0" borderId="0" xfId="2" applyNumberFormat="1" applyFont="1" applyFill="1" applyBorder="1" applyAlignment="1"/>
    <xf numFmtId="37" fontId="5" fillId="0" borderId="0" xfId="1" applyNumberFormat="1" applyFont="1" applyFill="1" applyBorder="1" applyAlignment="1"/>
    <xf numFmtId="49" fontId="5" fillId="0" borderId="0" xfId="1" applyNumberFormat="1" applyFont="1" applyFill="1" applyBorder="1"/>
    <xf numFmtId="0" fontId="8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164" fontId="5" fillId="0" borderId="3" xfId="2" applyNumberFormat="1" applyFont="1" applyFill="1" applyBorder="1" applyAlignment="1">
      <alignment horizontal="center" wrapText="1"/>
    </xf>
    <xf numFmtId="37" fontId="5" fillId="0" borderId="3" xfId="2" applyNumberFormat="1" applyFont="1" applyFill="1" applyBorder="1" applyAlignment="1">
      <alignment horizontal="center" wrapText="1"/>
    </xf>
    <xf numFmtId="5" fontId="5" fillId="0" borderId="3" xfId="2" applyNumberFormat="1" applyFont="1" applyFill="1" applyBorder="1" applyAlignment="1">
      <alignment horizontal="center" wrapText="1"/>
    </xf>
    <xf numFmtId="44" fontId="5" fillId="0" borderId="3" xfId="2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 wrapText="1"/>
    </xf>
    <xf numFmtId="164" fontId="5" fillId="0" borderId="0" xfId="2" applyNumberFormat="1" applyFont="1" applyFill="1" applyBorder="1" applyAlignment="1">
      <alignment horizontal="center" wrapText="1"/>
    </xf>
    <xf numFmtId="5" fontId="5" fillId="0" borderId="0" xfId="2" applyNumberFormat="1" applyFont="1" applyFill="1" applyBorder="1" applyAlignment="1">
      <alignment horizontal="center" wrapText="1"/>
    </xf>
    <xf numFmtId="44" fontId="5" fillId="0" borderId="0" xfId="2" applyFont="1" applyFill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center" vertical="top"/>
    </xf>
    <xf numFmtId="9" fontId="10" fillId="0" borderId="0" xfId="1" applyNumberFormat="1" applyFont="1" applyFill="1" applyBorder="1" applyAlignment="1">
      <alignment vertical="top" wrapText="1"/>
    </xf>
    <xf numFmtId="6" fontId="10" fillId="0" borderId="0" xfId="1" applyNumberFormat="1" applyFont="1" applyFill="1" applyBorder="1" applyAlignment="1">
      <alignment vertical="top" wrapText="1"/>
    </xf>
    <xf numFmtId="164" fontId="10" fillId="0" borderId="0" xfId="2" applyNumberFormat="1" applyFont="1" applyFill="1" applyBorder="1" applyAlignment="1">
      <alignment horizontal="center" vertical="top"/>
    </xf>
    <xf numFmtId="37" fontId="10" fillId="0" borderId="0" xfId="2" applyNumberFormat="1" applyFont="1" applyFill="1" applyBorder="1" applyAlignment="1">
      <alignment horizontal="center" vertical="top"/>
    </xf>
    <xf numFmtId="5" fontId="10" fillId="0" borderId="0" xfId="2" applyNumberFormat="1" applyFont="1" applyFill="1" applyBorder="1" applyAlignment="1">
      <alignment vertical="top"/>
    </xf>
    <xf numFmtId="5" fontId="10" fillId="0" borderId="0" xfId="2" applyNumberFormat="1" applyFont="1" applyFill="1" applyBorder="1" applyAlignment="1">
      <alignment horizontal="center" vertical="top"/>
    </xf>
    <xf numFmtId="164" fontId="10" fillId="0" borderId="0" xfId="2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49" fontId="10" fillId="0" borderId="0" xfId="1" applyNumberFormat="1" applyFont="1" applyFill="1" applyBorder="1" applyAlignment="1">
      <alignment vertical="top" wrapText="1"/>
    </xf>
    <xf numFmtId="49" fontId="10" fillId="0" borderId="0" xfId="1" applyNumberFormat="1" applyFont="1" applyFill="1" applyBorder="1" applyAlignment="1">
      <alignment horizontal="center" vertical="top"/>
    </xf>
    <xf numFmtId="49" fontId="10" fillId="0" borderId="0" xfId="1" applyNumberFormat="1" applyFont="1" applyAlignment="1">
      <alignment horizontal="center"/>
    </xf>
    <xf numFmtId="9" fontId="10" fillId="0" borderId="0" xfId="1" applyNumberFormat="1" applyFont="1" applyFill="1" applyBorder="1" applyAlignment="1">
      <alignment horizontal="center" vertical="top" wrapText="1"/>
    </xf>
    <xf numFmtId="0" fontId="10" fillId="0" borderId="0" xfId="1" applyFont="1" applyAlignment="1">
      <alignment wrapText="1"/>
    </xf>
    <xf numFmtId="5" fontId="11" fillId="0" borderId="0" xfId="1" applyNumberFormat="1" applyFont="1"/>
    <xf numFmtId="5" fontId="11" fillId="0" borderId="0" xfId="1" applyNumberFormat="1" applyFont="1" applyFill="1"/>
    <xf numFmtId="49" fontId="11" fillId="0" borderId="0" xfId="1" applyNumberFormat="1" applyFont="1" applyAlignment="1">
      <alignment horizontal="left" wrapText="1"/>
    </xf>
    <xf numFmtId="0" fontId="10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Alignment="1">
      <alignment wrapText="1"/>
    </xf>
    <xf numFmtId="164" fontId="10" fillId="0" borderId="0" xfId="2" applyNumberFormat="1" applyFont="1" applyFill="1" applyBorder="1" applyAlignment="1">
      <alignment horizontal="center"/>
    </xf>
    <xf numFmtId="164" fontId="10" fillId="0" borderId="0" xfId="2" applyNumberFormat="1" applyFont="1" applyFill="1" applyBorder="1"/>
    <xf numFmtId="37" fontId="10" fillId="0" borderId="0" xfId="1" applyNumberFormat="1" applyFont="1" applyFill="1" applyBorder="1" applyAlignment="1"/>
    <xf numFmtId="0" fontId="11" fillId="0" borderId="0" xfId="1" applyFont="1" applyFill="1" applyAlignment="1">
      <alignment wrapText="1"/>
    </xf>
    <xf numFmtId="5" fontId="10" fillId="0" borderId="0" xfId="2" applyNumberFormat="1" applyFont="1" applyFill="1" applyBorder="1" applyAlignment="1">
      <alignment horizontal="center"/>
    </xf>
    <xf numFmtId="49" fontId="10" fillId="0" borderId="0" xfId="1" applyNumberFormat="1" applyFont="1" applyAlignment="1">
      <alignment horizontal="left" wrapText="1"/>
    </xf>
    <xf numFmtId="5" fontId="10" fillId="0" borderId="0" xfId="2" applyNumberFormat="1" applyFont="1" applyFill="1" applyBorder="1"/>
    <xf numFmtId="5" fontId="10" fillId="0" borderId="0" xfId="2" applyNumberFormat="1" applyFont="1" applyFill="1" applyBorder="1" applyAlignment="1"/>
    <xf numFmtId="49" fontId="10" fillId="0" borderId="0" xfId="1" applyNumberFormat="1" applyFont="1" applyFill="1" applyBorder="1"/>
    <xf numFmtId="37" fontId="10" fillId="0" borderId="0" xfId="2" applyNumberFormat="1" applyFont="1" applyFill="1" applyBorder="1" applyAlignment="1">
      <alignment horizontal="center"/>
    </xf>
    <xf numFmtId="5" fontId="10" fillId="3" borderId="4" xfId="2" applyNumberFormat="1" applyFont="1" applyFill="1" applyBorder="1" applyAlignment="1"/>
    <xf numFmtId="164" fontId="10" fillId="0" borderId="0" xfId="2" applyNumberFormat="1" applyFont="1" applyFill="1" applyBorder="1" applyAlignment="1"/>
    <xf numFmtId="0" fontId="8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3" fillId="0" borderId="0" xfId="3"/>
    <xf numFmtId="0" fontId="13" fillId="0" borderId="0" xfId="3" applyNumberFormat="1" applyFont="1"/>
    <xf numFmtId="0" fontId="16" fillId="0" borderId="0" xfId="0" applyFont="1"/>
    <xf numFmtId="5" fontId="16" fillId="0" borderId="0" xfId="0" applyNumberFormat="1" applyFont="1"/>
    <xf numFmtId="0" fontId="16" fillId="2" borderId="0" xfId="0" applyFont="1" applyFill="1"/>
    <xf numFmtId="5" fontId="16" fillId="2" borderId="0" xfId="0" applyNumberFormat="1" applyFont="1" applyFill="1"/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/>
    <xf numFmtId="5" fontId="19" fillId="0" borderId="1" xfId="0" applyNumberFormat="1" applyFont="1" applyBorder="1"/>
    <xf numFmtId="0" fontId="20" fillId="4" borderId="1" xfId="0" applyFont="1" applyFill="1" applyBorder="1" applyAlignment="1">
      <alignment horizontal="center" wrapText="1"/>
    </xf>
    <xf numFmtId="0" fontId="19" fillId="4" borderId="1" xfId="0" applyFont="1" applyFill="1" applyBorder="1"/>
    <xf numFmtId="5" fontId="19" fillId="3" borderId="5" xfId="0" applyNumberFormat="1" applyFont="1" applyFill="1" applyBorder="1"/>
    <xf numFmtId="0" fontId="19" fillId="0" borderId="1" xfId="0" applyFont="1" applyBorder="1" applyAlignment="1">
      <alignment horizontal="left"/>
    </xf>
    <xf numFmtId="37" fontId="19" fillId="0" borderId="1" xfId="0" applyNumberFormat="1" applyFont="1" applyBorder="1" applyAlignment="1">
      <alignment horizontal="left"/>
    </xf>
    <xf numFmtId="0" fontId="19" fillId="4" borderId="1" xfId="0" applyFont="1" applyFill="1" applyBorder="1" applyAlignment="1">
      <alignment horizontal="left"/>
    </xf>
    <xf numFmtId="37" fontId="19" fillId="4" borderId="1" xfId="0" applyNumberFormat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37" fontId="16" fillId="0" borderId="0" xfId="0" applyNumberFormat="1" applyFont="1" applyAlignment="1">
      <alignment horizontal="left"/>
    </xf>
    <xf numFmtId="0" fontId="16" fillId="2" borderId="0" xfId="0" applyFont="1" applyFill="1" applyAlignment="1">
      <alignment horizontal="left"/>
    </xf>
    <xf numFmtId="37" fontId="16" fillId="2" borderId="0" xfId="0" applyNumberFormat="1" applyFont="1" applyFill="1" applyAlignment="1">
      <alignment horizontal="left"/>
    </xf>
    <xf numFmtId="5" fontId="19" fillId="0" borderId="1" xfId="0" applyNumberFormat="1" applyFont="1" applyBorder="1" applyAlignment="1">
      <alignment horizontal="right"/>
    </xf>
    <xf numFmtId="5" fontId="19" fillId="4" borderId="1" xfId="0" applyNumberFormat="1" applyFont="1" applyFill="1" applyBorder="1" applyAlignment="1">
      <alignment horizontal="right"/>
    </xf>
    <xf numFmtId="5" fontId="16" fillId="0" borderId="0" xfId="0" applyNumberFormat="1" applyFont="1" applyAlignment="1">
      <alignment horizontal="right"/>
    </xf>
    <xf numFmtId="5" fontId="16" fillId="2" borderId="0" xfId="0" applyNumberFormat="1" applyFont="1" applyFill="1" applyAlignment="1">
      <alignment horizontal="right"/>
    </xf>
    <xf numFmtId="0" fontId="18" fillId="2" borderId="0" xfId="0" applyFont="1" applyFill="1"/>
    <xf numFmtId="0" fontId="0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37" fontId="14" fillId="2" borderId="1" xfId="0" applyNumberFormat="1" applyFont="1" applyFill="1" applyBorder="1" applyAlignment="1">
      <alignment horizontal="left" wrapText="1"/>
    </xf>
    <xf numFmtId="5" fontId="14" fillId="2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24" fillId="2" borderId="0" xfId="0" applyFont="1" applyFill="1"/>
    <xf numFmtId="5" fontId="14" fillId="2" borderId="1" xfId="0" applyNumberFormat="1" applyFont="1" applyFill="1" applyBorder="1" applyAlignment="1">
      <alignment horizontal="right" wrapText="1"/>
    </xf>
    <xf numFmtId="165" fontId="19" fillId="0" borderId="1" xfId="0" applyNumberFormat="1" applyFont="1" applyBorder="1"/>
    <xf numFmtId="0" fontId="0" fillId="2" borderId="0" xfId="0" applyFont="1" applyFill="1" applyAlignment="1">
      <alignment horizontal="left" wrapText="1"/>
    </xf>
    <xf numFmtId="0" fontId="19" fillId="0" borderId="1" xfId="0" applyFont="1" applyFill="1" applyBorder="1"/>
    <xf numFmtId="5" fontId="26" fillId="3" borderId="6" xfId="9" applyNumberFormat="1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 wrapText="1"/>
    </xf>
    <xf numFmtId="0" fontId="17" fillId="2" borderId="0" xfId="0" applyFont="1" applyFill="1" applyAlignment="1">
      <alignment horizontal="center"/>
    </xf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left" wrapText="1"/>
    </xf>
    <xf numFmtId="0" fontId="22" fillId="2" borderId="0" xfId="6" applyFont="1" applyFill="1" applyAlignment="1">
      <alignment horizontal="left"/>
    </xf>
    <xf numFmtId="0" fontId="22" fillId="2" borderId="0" xfId="6" applyFont="1" applyFill="1" applyAlignment="1">
      <alignment horizontal="left" wrapText="1"/>
    </xf>
  </cellXfs>
  <cellStyles count="10">
    <cellStyle name="Currency" xfId="9" builtinId="4"/>
    <cellStyle name="Currency 2" xfId="2"/>
    <cellStyle name="Currency 3" xfId="8"/>
    <cellStyle name="Hyperlink" xfId="6" builtinId="8"/>
    <cellStyle name="Normal" xfId="0" builtinId="0"/>
    <cellStyle name="Normal 2" xfId="1"/>
    <cellStyle name="Normal 3" xfId="3"/>
    <cellStyle name="Normal 4" xfId="4"/>
    <cellStyle name="Normal 5" xfId="5"/>
    <cellStyle name="Normal 6" xfId="7"/>
  </cellStyles>
  <dxfs count="0"/>
  <tableStyles count="0" defaultTableStyle="TableStyleMedium2" defaultPivotStyle="PivotStyleLight16"/>
  <colors>
    <mruColors>
      <color rgb="FFFFFFCC"/>
      <color rgb="FFFFFFE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Budget%20FY18/Zero%20Base%20Budgeting%20Pilot/CCSU_BudgetModel_Version110317%20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tegrated%20Budget%20Process\CCSU_BudgetModel_Version1109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rrative"/>
      <sheetName val="Academic Data and Benchmarks"/>
      <sheetName val="IT Metrics (TBD)"/>
      <sheetName val="Athletics Metrics (TBD)"/>
      <sheetName val="Budget Worksheet"/>
      <sheetName val="FT Salaries"/>
      <sheetName val="Impact"/>
      <sheetName val="Capital Equipment Template "/>
      <sheetName val="Division Worksheet"/>
      <sheetName val="Revised One-Time &amp; Capital"/>
      <sheetName val="Account Codes"/>
      <sheetName val="DeptListing"/>
      <sheetName val="StratObjectiv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BIOL01 Biology</v>
          </cell>
        </row>
        <row r="3">
          <cell r="A3" t="str">
            <v>BIOLO2 Biology - Science Computer Lab</v>
          </cell>
        </row>
        <row r="4">
          <cell r="A4" t="str">
            <v>DSGN01 Design (Graphic/Info) Department</v>
          </cell>
        </row>
        <row r="5">
          <cell r="A5" t="str">
            <v>FINC01 Finance</v>
          </cell>
        </row>
        <row r="6">
          <cell r="A6" t="str">
            <v>EDLD01 Ed Leadership, Policy &amp; Instr</v>
          </cell>
        </row>
        <row r="7">
          <cell r="A7" t="str">
            <v>INFO01 Information Technology Services</v>
          </cell>
        </row>
        <row r="8">
          <cell r="A8" t="str">
            <v>INFO02 Student Technology Center</v>
          </cell>
        </row>
        <row r="9">
          <cell r="A9" t="str">
            <v>INFO03 Info Tech Serv-User Support Serv</v>
          </cell>
        </row>
        <row r="10">
          <cell r="A10" t="str">
            <v>INFO04 Info Tech Serv - Admin Tech Serv</v>
          </cell>
        </row>
        <row r="11">
          <cell r="A11" t="str">
            <v>INFO05 Info Tech Serv - Technical Services</v>
          </cell>
        </row>
        <row r="12">
          <cell r="A12" t="str">
            <v>INFO06 Info Tech Serv - Enterprise Sys Serv</v>
          </cell>
        </row>
        <row r="13">
          <cell r="A13" t="str">
            <v>ATHL40 Athletics Administration Office</v>
          </cell>
        </row>
        <row r="14">
          <cell r="A14" t="str">
            <v>ATHL42 Athletic Facilities</v>
          </cell>
        </row>
        <row r="15">
          <cell r="A15" t="str">
            <v>ATHL43 Athletic Training</v>
          </cell>
        </row>
        <row r="16">
          <cell r="A16" t="str">
            <v>ATHL44 Athletic Sports Information</v>
          </cell>
        </row>
        <row r="17">
          <cell r="A17" t="str">
            <v>ATHL45 Athletic Promotion and Marketing</v>
          </cell>
        </row>
        <row r="18">
          <cell r="A18" t="str">
            <v>ATHL46 Cheerleading</v>
          </cell>
        </row>
        <row r="19">
          <cell r="A19" t="str">
            <v>ATHL47 Strength and Conditioning</v>
          </cell>
        </row>
        <row r="20">
          <cell r="A20" t="str">
            <v>ATHL48 Athletic Scholarship</v>
          </cell>
        </row>
        <row r="21">
          <cell r="A21" t="str">
            <v>ATHL49 Athletic Compliance</v>
          </cell>
        </row>
        <row r="22">
          <cell r="A22" t="str">
            <v>ATHL50 Athletic Event Management</v>
          </cell>
        </row>
        <row r="23">
          <cell r="A23" t="str">
            <v>ATHL53 Dance Team</v>
          </cell>
        </row>
        <row r="24">
          <cell r="A24" t="str">
            <v>MENS40 Men's Baseball</v>
          </cell>
        </row>
        <row r="25">
          <cell r="A25" t="str">
            <v>MENS41 Men's Basketball</v>
          </cell>
        </row>
        <row r="26">
          <cell r="A26" t="str">
            <v>MENS42 Men's Cross Country</v>
          </cell>
        </row>
        <row r="27">
          <cell r="A27" t="str">
            <v>MENS43 Men's Football</v>
          </cell>
        </row>
        <row r="28">
          <cell r="A28" t="str">
            <v>MENS44 Men's Golf</v>
          </cell>
        </row>
        <row r="29">
          <cell r="A29" t="str">
            <v>MENS46 Men's Soccer</v>
          </cell>
        </row>
        <row r="30">
          <cell r="A30" t="str">
            <v>MENS50 Men's Track</v>
          </cell>
        </row>
        <row r="31">
          <cell r="A31" t="str">
            <v>WMNS41 Women's Basketball</v>
          </cell>
        </row>
        <row r="32">
          <cell r="A32" t="str">
            <v>WMNS42 Women's Cross Country</v>
          </cell>
        </row>
        <row r="33">
          <cell r="A33" t="str">
            <v>WMNS44 Women's Golf</v>
          </cell>
        </row>
        <row r="34">
          <cell r="A34" t="str">
            <v>WMNS45 Women's Lacrosse</v>
          </cell>
        </row>
        <row r="35">
          <cell r="A35" t="str">
            <v>WMNS46 Women's Soccer</v>
          </cell>
        </row>
        <row r="36">
          <cell r="A36" t="str">
            <v>WMNS47 Women's Softball</v>
          </cell>
        </row>
        <row r="37">
          <cell r="A37" t="str">
            <v>WMNS48 Women's Swimming and Diving</v>
          </cell>
        </row>
        <row r="38">
          <cell r="A38" t="str">
            <v>WMNS50 Women's Track</v>
          </cell>
        </row>
        <row r="39">
          <cell r="A39" t="str">
            <v>WMNS51 Women's Volleyball</v>
          </cell>
        </row>
      </sheetData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rrative"/>
      <sheetName val="Academic Data and Benchmark"/>
      <sheetName val="Budget Worksheet"/>
      <sheetName val="FT Salaries"/>
      <sheetName val="Impact"/>
      <sheetName val="Division Worksheet"/>
      <sheetName val="Revised One-Time &amp; Capital"/>
      <sheetName val="Capital Equipment 1,000 + "/>
      <sheetName val="Equipment below $1,000"/>
      <sheetName val="Sheet2"/>
      <sheetName val="Account Codes"/>
      <sheetName val="DeptListing"/>
      <sheetName val="StratObjectives"/>
      <sheetName val="Academic Data and Bench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BIOL01 Biology</v>
          </cell>
        </row>
        <row r="3">
          <cell r="A3" t="str">
            <v>BIOLO2 Biology - Science Computer Lab</v>
          </cell>
        </row>
        <row r="4">
          <cell r="A4" t="str">
            <v>DSGN01 Design (Graphic/Info) Department</v>
          </cell>
        </row>
        <row r="5">
          <cell r="A5" t="str">
            <v>FINC01 Finance</v>
          </cell>
        </row>
        <row r="6">
          <cell r="A6" t="str">
            <v>EDLD01 Ed Leadership, Policy &amp; Instr</v>
          </cell>
        </row>
        <row r="7">
          <cell r="A7" t="str">
            <v>INFO01 Information Technology Services</v>
          </cell>
        </row>
        <row r="8">
          <cell r="A8" t="str">
            <v>INFO02 Student Technology Center</v>
          </cell>
        </row>
        <row r="9">
          <cell r="A9" t="str">
            <v>INFO03 Info Tech Serv-User Support Serv</v>
          </cell>
        </row>
        <row r="10">
          <cell r="A10" t="str">
            <v>INFO04 Info Tech Serv - Admin Tech Serv</v>
          </cell>
        </row>
        <row r="11">
          <cell r="A11" t="str">
            <v>INFO05 Info Tech Serv - Technical Services</v>
          </cell>
        </row>
        <row r="12">
          <cell r="A12" t="str">
            <v>INFO06 Info Tech Serv - Enterprise Sys Serv</v>
          </cell>
        </row>
        <row r="13">
          <cell r="A13" t="str">
            <v>ATHL40 Athletics Administration Office</v>
          </cell>
        </row>
        <row r="14">
          <cell r="A14" t="str">
            <v>ATHL42 Athletic Facilities</v>
          </cell>
        </row>
        <row r="15">
          <cell r="A15" t="str">
            <v>ATHL43 Athletic Training</v>
          </cell>
        </row>
        <row r="16">
          <cell r="A16" t="str">
            <v>ATHL44 Athletic Sports Information</v>
          </cell>
        </row>
        <row r="17">
          <cell r="A17" t="str">
            <v>ATHL45 Athletic Promotion and Marketing</v>
          </cell>
        </row>
        <row r="18">
          <cell r="A18" t="str">
            <v>ATHL46 Cheerleading</v>
          </cell>
        </row>
        <row r="19">
          <cell r="A19" t="str">
            <v>ATHL47 Strength and Conditioning</v>
          </cell>
        </row>
        <row r="20">
          <cell r="A20" t="str">
            <v>ATHL48 Athletic Scholarship</v>
          </cell>
        </row>
        <row r="21">
          <cell r="A21" t="str">
            <v>ATHL49 Athletic Compliance</v>
          </cell>
        </row>
        <row r="22">
          <cell r="A22" t="str">
            <v>ATHL50 Athletic Event Management</v>
          </cell>
        </row>
        <row r="23">
          <cell r="A23" t="str">
            <v>ATHL53 Dance Team</v>
          </cell>
        </row>
        <row r="24">
          <cell r="A24" t="str">
            <v>MENS40 Men's Baseball</v>
          </cell>
        </row>
        <row r="25">
          <cell r="A25" t="str">
            <v>MENS41 Men's Basketball</v>
          </cell>
        </row>
        <row r="26">
          <cell r="A26" t="str">
            <v>MENS42 Men's Cross Country</v>
          </cell>
        </row>
        <row r="27">
          <cell r="A27" t="str">
            <v>MENS43 Men's Football</v>
          </cell>
        </row>
        <row r="28">
          <cell r="A28" t="str">
            <v>MENS44 Men's Golf</v>
          </cell>
        </row>
        <row r="29">
          <cell r="A29" t="str">
            <v>MENS46 Men's Soccer</v>
          </cell>
        </row>
        <row r="30">
          <cell r="A30" t="str">
            <v>MENS50 Men's Track</v>
          </cell>
        </row>
        <row r="31">
          <cell r="A31" t="str">
            <v>WMNS41 Women's Basketball</v>
          </cell>
        </row>
        <row r="32">
          <cell r="A32" t="str">
            <v>WMNS42 Women's Cross Country</v>
          </cell>
        </row>
        <row r="33">
          <cell r="A33" t="str">
            <v>WMNS44 Women's Golf</v>
          </cell>
        </row>
        <row r="34">
          <cell r="A34" t="str">
            <v>WMNS45 Women's Lacrosse</v>
          </cell>
        </row>
        <row r="35">
          <cell r="A35" t="str">
            <v>WMNS46 Women's Soccer</v>
          </cell>
        </row>
        <row r="36">
          <cell r="A36" t="str">
            <v>WMNS47 Women's Softball</v>
          </cell>
        </row>
        <row r="37">
          <cell r="A37" t="str">
            <v>WMNS48 Women's Swimming and Diving</v>
          </cell>
        </row>
        <row r="38">
          <cell r="A38" t="str">
            <v>WMNS50 Women's Track</v>
          </cell>
        </row>
        <row r="39">
          <cell r="A39" t="str">
            <v>WMNS51 Women's Volleyball</v>
          </cell>
        </row>
      </sheetData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.jotform.com/73025596788976" TargetMode="External"/><Relationship Id="rId2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1" Type="http://schemas.openxmlformats.org/officeDocument/2006/relationships/hyperlink" Target="https://form.jotform.com/73025596788976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4" Type="http://schemas.openxmlformats.org/officeDocument/2006/relationships/hyperlink" Target="https://form.jotform.com/7302559678897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.jotform.com/73025596788976" TargetMode="External"/><Relationship Id="rId2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1" Type="http://schemas.openxmlformats.org/officeDocument/2006/relationships/hyperlink" Target="https://form.jotform.com/73025596788976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hsm.ccsu.edu/HEAT/?Scope=SelfService&amp;CommandId=NewServiceRequestByOfferingId&amp;Tab=ServiceCatalog&amp;Template=91A5BDA2C36B4CC09573205FBF53CC11" TargetMode="External"/><Relationship Id="rId4" Type="http://schemas.openxmlformats.org/officeDocument/2006/relationships/hyperlink" Target="https://form.jotform.com/73025596788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8"/>
  <sheetViews>
    <sheetView workbookViewId="0">
      <selection activeCell="H40" sqref="H40"/>
    </sheetView>
  </sheetViews>
  <sheetFormatPr defaultColWidth="9.140625" defaultRowHeight="12.75" x14ac:dyDescent="0.2"/>
  <cols>
    <col min="1" max="1" width="11.85546875" style="57" customWidth="1"/>
    <col min="2" max="2" width="6.7109375" style="58" customWidth="1"/>
    <col min="3" max="3" width="10.28515625" style="58" customWidth="1"/>
    <col min="4" max="4" width="1.7109375" style="58" customWidth="1"/>
    <col min="5" max="5" width="38.140625" style="57" customWidth="1"/>
    <col min="6" max="6" width="1.5703125" style="60" customWidth="1"/>
    <col min="7" max="7" width="7" style="69" customWidth="1"/>
    <col min="8" max="8" width="8.5703125" style="67" bestFit="1" customWidth="1"/>
    <col min="9" max="9" width="1.42578125" style="60" customWidth="1"/>
    <col min="10" max="10" width="10.7109375" style="64" bestFit="1" customWidth="1"/>
    <col min="11" max="11" width="1.42578125" style="61" customWidth="1"/>
    <col min="12" max="12" width="10.7109375" style="66" bestFit="1" customWidth="1"/>
    <col min="13" max="13" width="1.42578125" style="61" customWidth="1"/>
    <col min="14" max="14" width="10.7109375" style="71" bestFit="1" customWidth="1"/>
    <col min="15" max="15" width="1.85546875" style="62" customWidth="1"/>
    <col min="16" max="16" width="10.7109375" style="71" bestFit="1" customWidth="1"/>
    <col min="17" max="17" width="1.85546875" style="62" customWidth="1"/>
    <col min="18" max="18" width="24.7109375" style="68" customWidth="1"/>
    <col min="19" max="19" width="2.140625" style="57" customWidth="1"/>
    <col min="20" max="16384" width="9.140625" style="57"/>
  </cols>
  <sheetData>
    <row r="1" spans="1:19" s="1" customFormat="1" ht="15" x14ac:dyDescent="0.25">
      <c r="B1" s="2"/>
      <c r="C1" s="2"/>
      <c r="D1" s="2"/>
      <c r="F1" s="3"/>
      <c r="G1" s="4"/>
      <c r="H1" s="5"/>
      <c r="I1" s="3"/>
      <c r="J1" s="6"/>
      <c r="K1" s="3" t="s">
        <v>22</v>
      </c>
      <c r="L1" s="7"/>
      <c r="M1" s="8"/>
      <c r="N1" s="9"/>
      <c r="O1" s="10"/>
      <c r="P1" s="9"/>
      <c r="Q1" s="10"/>
      <c r="R1" s="11"/>
    </row>
    <row r="2" spans="1:19" s="1" customFormat="1" ht="15" x14ac:dyDescent="0.25">
      <c r="B2" s="2"/>
      <c r="C2" s="2"/>
      <c r="D2" s="2"/>
      <c r="F2" s="3"/>
      <c r="G2" s="4"/>
      <c r="H2" s="5"/>
      <c r="I2" s="3"/>
      <c r="J2" s="6"/>
      <c r="K2" s="3" t="s">
        <v>23</v>
      </c>
      <c r="L2" s="7"/>
      <c r="M2" s="8"/>
      <c r="N2" s="9"/>
      <c r="O2" s="10"/>
      <c r="P2" s="9"/>
      <c r="Q2" s="10"/>
      <c r="R2" s="11"/>
    </row>
    <row r="3" spans="1:19" s="1" customFormat="1" ht="15" x14ac:dyDescent="0.25">
      <c r="B3" s="2"/>
      <c r="C3" s="2"/>
      <c r="D3" s="2"/>
      <c r="F3" s="3"/>
      <c r="G3" s="4"/>
      <c r="H3" s="5"/>
      <c r="I3" s="3"/>
      <c r="J3" s="6"/>
      <c r="K3" s="8"/>
      <c r="L3" s="7"/>
      <c r="M3" s="8"/>
      <c r="N3" s="9"/>
      <c r="O3" s="10"/>
      <c r="P3" s="9"/>
      <c r="Q3" s="10"/>
      <c r="R3" s="11"/>
    </row>
    <row r="4" spans="1:19" s="12" customFormat="1" ht="18" x14ac:dyDescent="0.25">
      <c r="B4" s="13"/>
      <c r="C4" s="13"/>
      <c r="D4" s="13"/>
      <c r="E4" s="14" t="s">
        <v>24</v>
      </c>
      <c r="F4" s="15"/>
      <c r="G4" s="16"/>
      <c r="H4" s="17"/>
      <c r="I4" s="15"/>
      <c r="J4" s="18"/>
      <c r="K4" s="19" t="s">
        <v>25</v>
      </c>
      <c r="L4" s="20"/>
      <c r="M4" s="21"/>
      <c r="N4" s="22"/>
      <c r="O4" s="23"/>
      <c r="P4" s="22"/>
      <c r="Q4" s="23"/>
      <c r="R4" s="24"/>
    </row>
    <row r="6" spans="1:19" s="33" customFormat="1" ht="39" thickBot="1" x14ac:dyDescent="0.25">
      <c r="A6" s="25" t="s">
        <v>26</v>
      </c>
      <c r="B6" s="26" t="s">
        <v>27</v>
      </c>
      <c r="C6" s="27" t="s">
        <v>28</v>
      </c>
      <c r="D6" s="27"/>
      <c r="E6" s="27" t="s">
        <v>29</v>
      </c>
      <c r="F6" s="28"/>
      <c r="G6" s="29" t="s">
        <v>30</v>
      </c>
      <c r="H6" s="30" t="s">
        <v>31</v>
      </c>
      <c r="I6" s="28"/>
      <c r="J6" s="30" t="s">
        <v>32</v>
      </c>
      <c r="K6" s="28"/>
      <c r="L6" s="30" t="s">
        <v>33</v>
      </c>
      <c r="M6" s="28"/>
      <c r="N6" s="28" t="s">
        <v>34</v>
      </c>
      <c r="O6" s="31"/>
      <c r="P6" s="28" t="s">
        <v>35</v>
      </c>
      <c r="Q6" s="31"/>
      <c r="R6" s="32" t="s">
        <v>36</v>
      </c>
    </row>
    <row r="7" spans="1:19" s="33" customFormat="1" x14ac:dyDescent="0.2">
      <c r="B7" s="34"/>
      <c r="C7" s="34"/>
      <c r="D7" s="34"/>
      <c r="E7" s="34"/>
      <c r="F7" s="35"/>
      <c r="G7" s="16"/>
      <c r="H7" s="18"/>
      <c r="I7" s="35"/>
      <c r="J7" s="36"/>
      <c r="K7" s="35"/>
      <c r="L7" s="36"/>
      <c r="M7" s="35"/>
      <c r="N7" s="35"/>
      <c r="O7" s="37"/>
      <c r="P7" s="35"/>
      <c r="Q7" s="37"/>
      <c r="R7" s="38"/>
    </row>
    <row r="8" spans="1:19" s="39" customFormat="1" x14ac:dyDescent="0.25">
      <c r="B8" s="40"/>
      <c r="C8" s="41"/>
      <c r="D8" s="41"/>
      <c r="E8" s="42"/>
      <c r="F8" s="43"/>
      <c r="G8" s="44"/>
      <c r="H8" s="45"/>
      <c r="I8" s="43"/>
      <c r="J8" s="46"/>
      <c r="K8" s="47"/>
      <c r="L8" s="45"/>
      <c r="M8" s="47"/>
      <c r="N8" s="43"/>
      <c r="O8" s="48"/>
      <c r="P8" s="43"/>
      <c r="Q8" s="48"/>
      <c r="R8" s="49"/>
      <c r="S8" s="50"/>
    </row>
    <row r="9" spans="1:19" s="39" customFormat="1" x14ac:dyDescent="0.2">
      <c r="B9" s="51" t="s">
        <v>37</v>
      </c>
      <c r="C9" s="52"/>
      <c r="D9" s="41"/>
      <c r="E9" s="53"/>
      <c r="F9" s="43"/>
      <c r="G9" s="44"/>
      <c r="H9" s="54"/>
      <c r="I9" s="43"/>
      <c r="J9" s="54"/>
      <c r="K9" s="54"/>
      <c r="L9" s="54"/>
      <c r="M9" s="47"/>
      <c r="N9" s="54">
        <f>J9+L9</f>
        <v>0</v>
      </c>
      <c r="O9" s="48"/>
      <c r="P9" s="55">
        <f>N9</f>
        <v>0</v>
      </c>
      <c r="Q9" s="48"/>
      <c r="R9" s="56"/>
      <c r="S9" s="50"/>
    </row>
    <row r="10" spans="1:19" x14ac:dyDescent="0.2">
      <c r="B10" s="51" t="s">
        <v>38</v>
      </c>
      <c r="C10" s="52"/>
      <c r="E10" s="59"/>
      <c r="G10" s="44"/>
      <c r="H10" s="54"/>
      <c r="J10" s="54"/>
      <c r="K10" s="54"/>
      <c r="L10" s="54"/>
      <c r="N10" s="54">
        <f t="shared" ref="N10:N26" si="0">J10+L10</f>
        <v>0</v>
      </c>
      <c r="P10" s="55">
        <f>P9+N10</f>
        <v>0</v>
      </c>
      <c r="R10" s="56"/>
    </row>
    <row r="11" spans="1:19" x14ac:dyDescent="0.2">
      <c r="B11" s="51" t="s">
        <v>39</v>
      </c>
      <c r="C11" s="52"/>
      <c r="E11" s="63"/>
      <c r="G11" s="44"/>
      <c r="H11" s="54"/>
      <c r="J11" s="54"/>
      <c r="K11" s="54"/>
      <c r="L11" s="54"/>
      <c r="N11" s="54">
        <f t="shared" si="0"/>
        <v>0</v>
      </c>
      <c r="P11" s="55">
        <f t="shared" ref="P11:P26" si="1">P10+N11</f>
        <v>0</v>
      </c>
      <c r="R11" s="56"/>
    </row>
    <row r="12" spans="1:19" x14ac:dyDescent="0.2">
      <c r="B12" s="51" t="s">
        <v>40</v>
      </c>
      <c r="C12" s="52"/>
      <c r="E12" s="59"/>
      <c r="G12" s="44"/>
      <c r="H12" s="54"/>
      <c r="J12" s="54"/>
      <c r="K12" s="54"/>
      <c r="L12" s="54"/>
      <c r="N12" s="54">
        <f t="shared" si="0"/>
        <v>0</v>
      </c>
      <c r="P12" s="55">
        <f t="shared" si="1"/>
        <v>0</v>
      </c>
      <c r="R12" s="56"/>
    </row>
    <row r="13" spans="1:19" x14ac:dyDescent="0.2">
      <c r="B13" s="51" t="s">
        <v>41</v>
      </c>
      <c r="C13" s="52"/>
      <c r="E13" s="59"/>
      <c r="G13" s="44"/>
      <c r="H13" s="54"/>
      <c r="J13" s="54"/>
      <c r="K13" s="54"/>
      <c r="L13" s="54"/>
      <c r="N13" s="54">
        <f t="shared" si="0"/>
        <v>0</v>
      </c>
      <c r="P13" s="55">
        <f t="shared" si="1"/>
        <v>0</v>
      </c>
      <c r="R13" s="56"/>
    </row>
    <row r="14" spans="1:19" x14ac:dyDescent="0.2">
      <c r="B14" s="51" t="s">
        <v>42</v>
      </c>
      <c r="C14" s="52"/>
      <c r="E14" s="63"/>
      <c r="G14" s="44"/>
      <c r="H14" s="54"/>
      <c r="J14" s="55"/>
      <c r="K14" s="55"/>
      <c r="L14" s="54"/>
      <c r="N14" s="54">
        <f t="shared" si="0"/>
        <v>0</v>
      </c>
      <c r="P14" s="55">
        <f t="shared" si="1"/>
        <v>0</v>
      </c>
      <c r="R14" s="56"/>
    </row>
    <row r="15" spans="1:19" x14ac:dyDescent="0.2">
      <c r="B15" s="51" t="s">
        <v>43</v>
      </c>
      <c r="C15" s="52"/>
      <c r="E15" s="59"/>
      <c r="G15" s="44"/>
      <c r="H15" s="54"/>
      <c r="J15" s="54"/>
      <c r="K15" s="54"/>
      <c r="L15" s="54"/>
      <c r="N15" s="54">
        <f t="shared" si="0"/>
        <v>0</v>
      </c>
      <c r="P15" s="55">
        <f t="shared" si="1"/>
        <v>0</v>
      </c>
      <c r="R15" s="56"/>
    </row>
    <row r="16" spans="1:19" x14ac:dyDescent="0.2">
      <c r="B16" s="51" t="s">
        <v>44</v>
      </c>
      <c r="C16" s="52"/>
      <c r="E16" s="59"/>
      <c r="G16" s="44"/>
      <c r="H16" s="54"/>
      <c r="J16" s="54"/>
      <c r="K16" s="54"/>
      <c r="L16" s="54"/>
      <c r="N16" s="54">
        <f t="shared" si="0"/>
        <v>0</v>
      </c>
      <c r="P16" s="55">
        <f t="shared" si="1"/>
        <v>0</v>
      </c>
      <c r="R16" s="56"/>
    </row>
    <row r="17" spans="2:18" x14ac:dyDescent="0.2">
      <c r="B17" s="51" t="s">
        <v>45</v>
      </c>
      <c r="C17" s="52"/>
      <c r="E17" s="63"/>
      <c r="G17" s="44"/>
      <c r="H17" s="54"/>
      <c r="J17" s="54"/>
      <c r="K17" s="54"/>
      <c r="L17" s="54"/>
      <c r="N17" s="54">
        <f t="shared" si="0"/>
        <v>0</v>
      </c>
      <c r="P17" s="55">
        <f t="shared" si="1"/>
        <v>0</v>
      </c>
      <c r="R17" s="56"/>
    </row>
    <row r="18" spans="2:18" x14ac:dyDescent="0.2">
      <c r="B18" s="51" t="s">
        <v>46</v>
      </c>
      <c r="C18" s="52"/>
      <c r="E18" s="59"/>
      <c r="G18" s="44"/>
      <c r="H18" s="54"/>
      <c r="J18" s="54"/>
      <c r="K18" s="54"/>
      <c r="L18" s="54"/>
      <c r="N18" s="54">
        <f t="shared" si="0"/>
        <v>0</v>
      </c>
      <c r="P18" s="55">
        <f t="shared" si="1"/>
        <v>0</v>
      </c>
      <c r="R18" s="56"/>
    </row>
    <row r="19" spans="2:18" x14ac:dyDescent="0.2">
      <c r="B19" s="51" t="s">
        <v>47</v>
      </c>
      <c r="C19" s="52"/>
      <c r="E19" s="59"/>
      <c r="G19" s="44"/>
      <c r="H19" s="54"/>
      <c r="J19" s="54"/>
      <c r="K19" s="54"/>
      <c r="L19" s="54"/>
      <c r="N19" s="54">
        <f t="shared" si="0"/>
        <v>0</v>
      </c>
      <c r="P19" s="55">
        <f t="shared" si="1"/>
        <v>0</v>
      </c>
      <c r="R19" s="56"/>
    </row>
    <row r="20" spans="2:18" x14ac:dyDescent="0.2">
      <c r="B20" s="51" t="s">
        <v>48</v>
      </c>
      <c r="C20" s="52"/>
      <c r="E20" s="59"/>
      <c r="G20" s="44"/>
      <c r="H20" s="54"/>
      <c r="J20" s="54"/>
      <c r="K20" s="54"/>
      <c r="L20" s="54"/>
      <c r="N20" s="54">
        <f t="shared" si="0"/>
        <v>0</v>
      </c>
      <c r="P20" s="55">
        <f t="shared" si="1"/>
        <v>0</v>
      </c>
      <c r="R20" s="56"/>
    </row>
    <row r="21" spans="2:18" x14ac:dyDescent="0.2">
      <c r="B21" s="51" t="s">
        <v>49</v>
      </c>
      <c r="C21" s="52"/>
      <c r="E21" s="59"/>
      <c r="G21" s="44"/>
      <c r="H21" s="54"/>
      <c r="J21" s="54"/>
      <c r="K21" s="54"/>
      <c r="L21" s="54"/>
      <c r="N21" s="54">
        <f t="shared" si="0"/>
        <v>0</v>
      </c>
      <c r="P21" s="55">
        <f t="shared" si="1"/>
        <v>0</v>
      </c>
      <c r="R21" s="56"/>
    </row>
    <row r="22" spans="2:18" x14ac:dyDescent="0.2">
      <c r="B22" s="51" t="s">
        <v>50</v>
      </c>
      <c r="C22" s="52"/>
      <c r="E22" s="59"/>
      <c r="G22" s="44"/>
      <c r="H22" s="54"/>
      <c r="J22" s="54"/>
      <c r="K22" s="54"/>
      <c r="L22" s="54"/>
      <c r="N22" s="54">
        <f t="shared" si="0"/>
        <v>0</v>
      </c>
      <c r="P22" s="55">
        <f t="shared" si="1"/>
        <v>0</v>
      </c>
      <c r="R22" s="56"/>
    </row>
    <row r="23" spans="2:18" x14ac:dyDescent="0.2">
      <c r="B23" s="51" t="s">
        <v>51</v>
      </c>
      <c r="C23" s="52"/>
      <c r="E23" s="63"/>
      <c r="G23" s="44"/>
      <c r="H23" s="54"/>
      <c r="K23" s="54"/>
      <c r="L23" s="54"/>
      <c r="N23" s="54">
        <f t="shared" si="0"/>
        <v>0</v>
      </c>
      <c r="P23" s="55">
        <f t="shared" si="1"/>
        <v>0</v>
      </c>
      <c r="R23" s="56"/>
    </row>
    <row r="24" spans="2:18" x14ac:dyDescent="0.2">
      <c r="B24" s="51" t="s">
        <v>52</v>
      </c>
      <c r="C24" s="52"/>
      <c r="E24" s="63"/>
      <c r="G24" s="44"/>
      <c r="H24" s="54"/>
      <c r="J24" s="54"/>
      <c r="K24" s="54"/>
      <c r="L24" s="54"/>
      <c r="N24" s="54">
        <f t="shared" si="0"/>
        <v>0</v>
      </c>
      <c r="P24" s="55">
        <f t="shared" si="1"/>
        <v>0</v>
      </c>
      <c r="R24" s="65"/>
    </row>
    <row r="25" spans="2:18" x14ac:dyDescent="0.2">
      <c r="B25" s="51" t="s">
        <v>53</v>
      </c>
      <c r="C25" s="52"/>
      <c r="E25" s="63"/>
      <c r="G25" s="44"/>
      <c r="H25" s="54"/>
      <c r="J25" s="54"/>
      <c r="K25" s="54"/>
      <c r="L25" s="54"/>
      <c r="N25" s="54">
        <f t="shared" si="0"/>
        <v>0</v>
      </c>
      <c r="P25" s="55">
        <f t="shared" si="1"/>
        <v>0</v>
      </c>
      <c r="R25" s="56"/>
    </row>
    <row r="26" spans="2:18" x14ac:dyDescent="0.2">
      <c r="B26" s="51" t="s">
        <v>54</v>
      </c>
      <c r="C26" s="52"/>
      <c r="E26" s="63"/>
      <c r="G26" s="44"/>
      <c r="H26" s="54"/>
      <c r="J26" s="54"/>
      <c r="K26" s="54"/>
      <c r="L26" s="54"/>
      <c r="N26" s="54">
        <f t="shared" si="0"/>
        <v>0</v>
      </c>
      <c r="P26" s="55">
        <f t="shared" si="1"/>
        <v>0</v>
      </c>
      <c r="R26" s="65"/>
    </row>
    <row r="27" spans="2:18" x14ac:dyDescent="0.2">
      <c r="B27" s="51"/>
      <c r="C27" s="52"/>
      <c r="G27" s="44"/>
      <c r="H27" s="54"/>
      <c r="N27" s="67"/>
      <c r="P27" s="67"/>
    </row>
    <row r="28" spans="2:18" ht="13.5" thickBot="1" x14ac:dyDescent="0.25">
      <c r="J28" s="70">
        <f>SUM(J9:J27)</f>
        <v>0</v>
      </c>
      <c r="L28" s="70">
        <f>SUM(L9:L27)</f>
        <v>0</v>
      </c>
      <c r="N28" s="70">
        <f>SUM(N9:N27)</f>
        <v>0</v>
      </c>
      <c r="P28" s="67"/>
    </row>
    <row r="29" spans="2:18" ht="13.5" thickTop="1" x14ac:dyDescent="0.2"/>
    <row r="32" spans="2:18" x14ac:dyDescent="0.2">
      <c r="B32" s="72" t="s">
        <v>55</v>
      </c>
    </row>
    <row r="33" spans="2:2" x14ac:dyDescent="0.2">
      <c r="B33" s="73"/>
    </row>
    <row r="34" spans="2:2" x14ac:dyDescent="0.2">
      <c r="B34" s="73" t="s">
        <v>56</v>
      </c>
    </row>
    <row r="35" spans="2:2" x14ac:dyDescent="0.2">
      <c r="B35" s="73" t="s">
        <v>57</v>
      </c>
    </row>
    <row r="36" spans="2:2" x14ac:dyDescent="0.2">
      <c r="B36" s="73" t="s">
        <v>58</v>
      </c>
    </row>
    <row r="37" spans="2:2" x14ac:dyDescent="0.2">
      <c r="B37" s="73" t="s">
        <v>59</v>
      </c>
    </row>
    <row r="38" spans="2:2" x14ac:dyDescent="0.2">
      <c r="B38" s="74" t="s">
        <v>60</v>
      </c>
    </row>
  </sheetData>
  <printOptions horizontalCentered="1"/>
  <pageMargins left="0" right="0" top="0.75" bottom="0.75" header="0.3" footer="0.3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V30"/>
  <sheetViews>
    <sheetView tabSelected="1" zoomScaleNormal="100" workbookViewId="0">
      <selection activeCell="S8" sqref="S8"/>
    </sheetView>
  </sheetViews>
  <sheetFormatPr defaultColWidth="9.140625" defaultRowHeight="15.75" x14ac:dyDescent="0.25"/>
  <cols>
    <col min="1" max="1" width="8" style="77" customWidth="1"/>
    <col min="2" max="2" width="13.85546875" style="77" bestFit="1" customWidth="1"/>
    <col min="3" max="3" width="11.7109375" style="77" customWidth="1"/>
    <col min="4" max="5" width="20.7109375" style="77" customWidth="1"/>
    <col min="6" max="6" width="19.7109375" style="77" customWidth="1"/>
    <col min="7" max="7" width="8.28515625" style="77" customWidth="1"/>
    <col min="8" max="8" width="15" style="77" customWidth="1"/>
    <col min="9" max="9" width="32.5703125" style="77" customWidth="1"/>
    <col min="10" max="10" width="12.7109375" style="92" bestFit="1" customWidth="1"/>
    <col min="11" max="11" width="12" style="92" customWidth="1"/>
    <col min="12" max="13" width="15.28515625" style="92" customWidth="1"/>
    <col min="14" max="14" width="16.7109375" style="92" customWidth="1"/>
    <col min="15" max="15" width="10.42578125" style="93" customWidth="1"/>
    <col min="16" max="16" width="8" style="98" bestFit="1" customWidth="1"/>
    <col min="17" max="18" width="12.7109375" style="78" customWidth="1"/>
    <col min="19" max="19" width="13.28515625" style="78" customWidth="1"/>
    <col min="20" max="20" width="21" style="77" bestFit="1" customWidth="1"/>
    <col min="21" max="21" width="18.28515625" style="77" customWidth="1"/>
    <col min="22" max="22" width="22.5703125" style="77" customWidth="1"/>
    <col min="23" max="16384" width="9.140625" style="77"/>
  </cols>
  <sheetData>
    <row r="1" spans="1:22" s="79" customFormat="1" ht="21" customHeight="1" x14ac:dyDescent="0.25">
      <c r="A1" s="117" t="s">
        <v>661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2" s="100" customFormat="1" ht="27.6" customHeight="1" x14ac:dyDescent="0.25">
      <c r="A2" s="118" t="s">
        <v>662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2" s="100" customFormat="1" ht="27" customHeight="1" x14ac:dyDescent="0.25">
      <c r="A3" s="119" t="s">
        <v>672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</row>
    <row r="4" spans="1:22" s="100" customFormat="1" ht="18" customHeight="1" x14ac:dyDescent="0.25">
      <c r="A4" s="120" t="s">
        <v>673</v>
      </c>
      <c r="B4" s="120"/>
      <c r="C4" s="120"/>
      <c r="D4" s="120"/>
      <c r="E4" s="120"/>
      <c r="F4" s="120"/>
      <c r="G4" s="120"/>
      <c r="H4" s="120"/>
      <c r="I4" s="120"/>
      <c r="J4" s="101"/>
      <c r="K4" s="101"/>
      <c r="L4" s="113"/>
      <c r="M4" s="101"/>
      <c r="N4" s="101"/>
      <c r="O4" s="101"/>
      <c r="P4" s="101"/>
      <c r="Q4" s="101"/>
      <c r="R4" s="101"/>
      <c r="S4" s="101"/>
      <c r="T4" s="101"/>
      <c r="U4" s="101"/>
      <c r="V4" s="101"/>
    </row>
    <row r="5" spans="1:22" s="100" customFormat="1" ht="13.9" customHeight="1" x14ac:dyDescent="0.25">
      <c r="A5" s="121" t="s">
        <v>674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2" s="100" customFormat="1" ht="21.6" customHeight="1" x14ac:dyDescent="0.25">
      <c r="A6" s="116" t="s">
        <v>663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</row>
    <row r="7" spans="1:22" s="110" customFormat="1" ht="94.5" x14ac:dyDescent="0.25">
      <c r="A7" s="102" t="s">
        <v>670</v>
      </c>
      <c r="B7" s="102" t="s">
        <v>693</v>
      </c>
      <c r="C7" s="115" t="s">
        <v>692</v>
      </c>
      <c r="D7" s="102" t="s">
        <v>677</v>
      </c>
      <c r="E7" s="102" t="s">
        <v>678</v>
      </c>
      <c r="F7" s="102" t="s">
        <v>664</v>
      </c>
      <c r="G7" s="102" t="s">
        <v>671</v>
      </c>
      <c r="H7" s="102" t="s">
        <v>665</v>
      </c>
      <c r="I7" s="103" t="s">
        <v>666</v>
      </c>
      <c r="J7" s="104" t="s">
        <v>690</v>
      </c>
      <c r="K7" s="105" t="s">
        <v>667</v>
      </c>
      <c r="L7" s="104" t="s">
        <v>688</v>
      </c>
      <c r="M7" s="104" t="s">
        <v>691</v>
      </c>
      <c r="N7" s="105" t="s">
        <v>679</v>
      </c>
      <c r="O7" s="106" t="s">
        <v>668</v>
      </c>
      <c r="P7" s="107" t="s">
        <v>31</v>
      </c>
      <c r="Q7" s="107" t="s">
        <v>694</v>
      </c>
      <c r="R7" s="107" t="s">
        <v>695</v>
      </c>
      <c r="S7" s="107" t="s">
        <v>696</v>
      </c>
      <c r="T7" s="108" t="s">
        <v>689</v>
      </c>
      <c r="U7" s="109" t="s">
        <v>680</v>
      </c>
      <c r="V7" s="109" t="s">
        <v>681</v>
      </c>
    </row>
    <row r="8" spans="1:22" x14ac:dyDescent="0.25">
      <c r="A8" s="81">
        <v>1</v>
      </c>
      <c r="B8" s="82"/>
      <c r="C8" s="114"/>
      <c r="D8" s="83"/>
      <c r="E8" s="83"/>
      <c r="F8" s="114"/>
      <c r="G8" s="114"/>
      <c r="H8" s="83"/>
      <c r="I8" s="83"/>
      <c r="J8" s="88"/>
      <c r="K8" s="88"/>
      <c r="L8" s="88"/>
      <c r="M8" s="88"/>
      <c r="N8" s="88"/>
      <c r="O8" s="89"/>
      <c r="P8" s="96"/>
      <c r="Q8" s="84">
        <f t="shared" ref="Q8:Q27" si="0">O8*P8</f>
        <v>0</v>
      </c>
      <c r="R8" s="84"/>
      <c r="S8" s="84"/>
      <c r="T8" s="83"/>
      <c r="U8" s="83"/>
      <c r="V8" s="83"/>
    </row>
    <row r="9" spans="1:22" x14ac:dyDescent="0.25">
      <c r="A9" s="81">
        <v>2</v>
      </c>
      <c r="B9" s="82"/>
      <c r="C9" s="83"/>
      <c r="D9" s="83"/>
      <c r="E9" s="83"/>
      <c r="F9" s="83"/>
      <c r="G9" s="83"/>
      <c r="H9" s="83"/>
      <c r="I9" s="83"/>
      <c r="J9" s="88"/>
      <c r="K9" s="88"/>
      <c r="L9" s="88"/>
      <c r="M9" s="88"/>
      <c r="N9" s="88"/>
      <c r="O9" s="89"/>
      <c r="P9" s="96"/>
      <c r="Q9" s="84">
        <f t="shared" si="0"/>
        <v>0</v>
      </c>
      <c r="R9" s="84"/>
      <c r="S9" s="84"/>
      <c r="T9" s="83"/>
      <c r="U9" s="83"/>
      <c r="V9" s="83"/>
    </row>
    <row r="10" spans="1:22" x14ac:dyDescent="0.25">
      <c r="A10" s="81">
        <f t="shared" ref="A10:A27" si="1">+A9+1</f>
        <v>3</v>
      </c>
      <c r="B10" s="82"/>
      <c r="C10" s="83"/>
      <c r="D10" s="83"/>
      <c r="E10" s="83"/>
      <c r="F10" s="83"/>
      <c r="G10" s="83"/>
      <c r="H10" s="83"/>
      <c r="I10" s="83"/>
      <c r="J10" s="88"/>
      <c r="K10" s="88"/>
      <c r="L10" s="88"/>
      <c r="M10" s="88"/>
      <c r="N10" s="88"/>
      <c r="O10" s="89"/>
      <c r="P10" s="96"/>
      <c r="Q10" s="84">
        <f t="shared" si="0"/>
        <v>0</v>
      </c>
      <c r="R10" s="84"/>
      <c r="S10" s="84"/>
      <c r="T10" s="83"/>
      <c r="U10" s="83"/>
      <c r="V10" s="83"/>
    </row>
    <row r="11" spans="1:22" x14ac:dyDescent="0.25">
      <c r="A11" s="81">
        <f t="shared" si="1"/>
        <v>4</v>
      </c>
      <c r="B11" s="82"/>
      <c r="C11" s="83"/>
      <c r="D11" s="83"/>
      <c r="E11" s="83"/>
      <c r="F11" s="83"/>
      <c r="G11" s="83"/>
      <c r="H11" s="83"/>
      <c r="I11" s="83"/>
      <c r="J11" s="88"/>
      <c r="K11" s="88"/>
      <c r="L11" s="88"/>
      <c r="M11" s="88"/>
      <c r="N11" s="88"/>
      <c r="O11" s="89"/>
      <c r="P11" s="96"/>
      <c r="Q11" s="84">
        <f t="shared" si="0"/>
        <v>0</v>
      </c>
      <c r="R11" s="84"/>
      <c r="S11" s="84"/>
      <c r="T11" s="83"/>
      <c r="U11" s="83"/>
      <c r="V11" s="83"/>
    </row>
    <row r="12" spans="1:22" x14ac:dyDescent="0.25">
      <c r="A12" s="81">
        <f t="shared" si="1"/>
        <v>5</v>
      </c>
      <c r="B12" s="82"/>
      <c r="C12" s="83"/>
      <c r="D12" s="83"/>
      <c r="E12" s="83"/>
      <c r="F12" s="83"/>
      <c r="G12" s="83"/>
      <c r="H12" s="83"/>
      <c r="I12" s="83"/>
      <c r="J12" s="88"/>
      <c r="K12" s="88"/>
      <c r="L12" s="88"/>
      <c r="M12" s="88"/>
      <c r="N12" s="88"/>
      <c r="O12" s="89"/>
      <c r="P12" s="96"/>
      <c r="Q12" s="84">
        <f t="shared" si="0"/>
        <v>0</v>
      </c>
      <c r="R12" s="84"/>
      <c r="S12" s="84"/>
      <c r="T12" s="83"/>
      <c r="U12" s="83"/>
      <c r="V12" s="83"/>
    </row>
    <row r="13" spans="1:22" x14ac:dyDescent="0.25">
      <c r="A13" s="81">
        <f t="shared" si="1"/>
        <v>6</v>
      </c>
      <c r="B13" s="82"/>
      <c r="C13" s="83"/>
      <c r="D13" s="83"/>
      <c r="E13" s="83"/>
      <c r="F13" s="83"/>
      <c r="G13" s="83"/>
      <c r="H13" s="83"/>
      <c r="I13" s="83"/>
      <c r="J13" s="88"/>
      <c r="K13" s="88"/>
      <c r="L13" s="88"/>
      <c r="M13" s="88"/>
      <c r="N13" s="88"/>
      <c r="O13" s="89"/>
      <c r="P13" s="96"/>
      <c r="Q13" s="84">
        <f t="shared" si="0"/>
        <v>0</v>
      </c>
      <c r="R13" s="84"/>
      <c r="S13" s="84"/>
      <c r="T13" s="83"/>
      <c r="U13" s="83"/>
      <c r="V13" s="83"/>
    </row>
    <row r="14" spans="1:22" x14ac:dyDescent="0.25">
      <c r="A14" s="81">
        <f t="shared" si="1"/>
        <v>7</v>
      </c>
      <c r="B14" s="82"/>
      <c r="C14" s="83"/>
      <c r="D14" s="83"/>
      <c r="E14" s="83"/>
      <c r="F14" s="83"/>
      <c r="G14" s="83"/>
      <c r="H14" s="83"/>
      <c r="I14" s="83"/>
      <c r="J14" s="88"/>
      <c r="K14" s="88"/>
      <c r="L14" s="88"/>
      <c r="M14" s="88"/>
      <c r="N14" s="88"/>
      <c r="O14" s="89"/>
      <c r="P14" s="96"/>
      <c r="Q14" s="84">
        <f t="shared" si="0"/>
        <v>0</v>
      </c>
      <c r="R14" s="84"/>
      <c r="S14" s="84"/>
      <c r="T14" s="83"/>
      <c r="U14" s="83"/>
      <c r="V14" s="83"/>
    </row>
    <row r="15" spans="1:22" x14ac:dyDescent="0.25">
      <c r="A15" s="81">
        <f t="shared" si="1"/>
        <v>8</v>
      </c>
      <c r="B15" s="82"/>
      <c r="C15" s="83"/>
      <c r="D15" s="83"/>
      <c r="E15" s="83"/>
      <c r="F15" s="83"/>
      <c r="G15" s="83"/>
      <c r="H15" s="83"/>
      <c r="I15" s="83"/>
      <c r="J15" s="88"/>
      <c r="K15" s="88"/>
      <c r="L15" s="88"/>
      <c r="M15" s="88"/>
      <c r="N15" s="88"/>
      <c r="O15" s="89"/>
      <c r="P15" s="96"/>
      <c r="Q15" s="84">
        <f t="shared" si="0"/>
        <v>0</v>
      </c>
      <c r="R15" s="84"/>
      <c r="S15" s="84"/>
      <c r="T15" s="83"/>
      <c r="U15" s="83"/>
      <c r="V15" s="83"/>
    </row>
    <row r="16" spans="1:22" x14ac:dyDescent="0.25">
      <c r="A16" s="81">
        <f t="shared" si="1"/>
        <v>9</v>
      </c>
      <c r="B16" s="82"/>
      <c r="C16" s="83"/>
      <c r="D16" s="83"/>
      <c r="E16" s="83"/>
      <c r="F16" s="83"/>
      <c r="G16" s="83"/>
      <c r="H16" s="83"/>
      <c r="I16" s="83"/>
      <c r="J16" s="88"/>
      <c r="K16" s="88"/>
      <c r="L16" s="88"/>
      <c r="M16" s="88"/>
      <c r="N16" s="88"/>
      <c r="O16" s="89"/>
      <c r="P16" s="96"/>
      <c r="Q16" s="84">
        <f t="shared" si="0"/>
        <v>0</v>
      </c>
      <c r="R16" s="84"/>
      <c r="S16" s="84"/>
      <c r="T16" s="83"/>
      <c r="U16" s="83"/>
      <c r="V16" s="83"/>
    </row>
    <row r="17" spans="1:22" x14ac:dyDescent="0.25">
      <c r="A17" s="81">
        <f t="shared" si="1"/>
        <v>10</v>
      </c>
      <c r="B17" s="82"/>
      <c r="C17" s="83"/>
      <c r="D17" s="83"/>
      <c r="E17" s="83"/>
      <c r="F17" s="83"/>
      <c r="G17" s="83"/>
      <c r="H17" s="83"/>
      <c r="I17" s="83"/>
      <c r="J17" s="88"/>
      <c r="K17" s="88"/>
      <c r="L17" s="88"/>
      <c r="M17" s="88"/>
      <c r="N17" s="88"/>
      <c r="O17" s="89"/>
      <c r="P17" s="96"/>
      <c r="Q17" s="84">
        <f t="shared" si="0"/>
        <v>0</v>
      </c>
      <c r="R17" s="84"/>
      <c r="S17" s="84"/>
      <c r="T17" s="83"/>
      <c r="U17" s="83"/>
      <c r="V17" s="83"/>
    </row>
    <row r="18" spans="1:22" x14ac:dyDescent="0.25">
      <c r="A18" s="81">
        <f t="shared" si="1"/>
        <v>11</v>
      </c>
      <c r="B18" s="82"/>
      <c r="C18" s="83"/>
      <c r="D18" s="83"/>
      <c r="E18" s="83"/>
      <c r="F18" s="83"/>
      <c r="G18" s="83"/>
      <c r="H18" s="83"/>
      <c r="I18" s="83"/>
      <c r="J18" s="88"/>
      <c r="K18" s="88"/>
      <c r="L18" s="88"/>
      <c r="M18" s="88"/>
      <c r="N18" s="88"/>
      <c r="O18" s="89"/>
      <c r="P18" s="96"/>
      <c r="Q18" s="84">
        <f t="shared" si="0"/>
        <v>0</v>
      </c>
      <c r="R18" s="84"/>
      <c r="S18" s="84"/>
      <c r="T18" s="83"/>
      <c r="U18" s="83"/>
      <c r="V18" s="83"/>
    </row>
    <row r="19" spans="1:22" x14ac:dyDescent="0.25">
      <c r="A19" s="81">
        <f t="shared" si="1"/>
        <v>12</v>
      </c>
      <c r="B19" s="82"/>
      <c r="C19" s="83"/>
      <c r="D19" s="83"/>
      <c r="E19" s="83"/>
      <c r="F19" s="83"/>
      <c r="G19" s="83"/>
      <c r="H19" s="83"/>
      <c r="I19" s="83"/>
      <c r="J19" s="88"/>
      <c r="K19" s="88"/>
      <c r="L19" s="88"/>
      <c r="M19" s="88"/>
      <c r="N19" s="88"/>
      <c r="O19" s="89"/>
      <c r="P19" s="96"/>
      <c r="Q19" s="84">
        <f t="shared" si="0"/>
        <v>0</v>
      </c>
      <c r="R19" s="84"/>
      <c r="S19" s="84"/>
      <c r="T19" s="83"/>
      <c r="U19" s="83"/>
      <c r="V19" s="83"/>
    </row>
    <row r="20" spans="1:22" x14ac:dyDescent="0.25">
      <c r="A20" s="81">
        <f t="shared" si="1"/>
        <v>13</v>
      </c>
      <c r="B20" s="82"/>
      <c r="C20" s="83"/>
      <c r="D20" s="83"/>
      <c r="E20" s="83"/>
      <c r="F20" s="83"/>
      <c r="G20" s="83"/>
      <c r="H20" s="83"/>
      <c r="I20" s="83"/>
      <c r="J20" s="88"/>
      <c r="K20" s="88"/>
      <c r="L20" s="88"/>
      <c r="M20" s="88"/>
      <c r="N20" s="88"/>
      <c r="O20" s="89"/>
      <c r="P20" s="96"/>
      <c r="Q20" s="84">
        <f t="shared" si="0"/>
        <v>0</v>
      </c>
      <c r="R20" s="84"/>
      <c r="S20" s="84"/>
      <c r="T20" s="83"/>
      <c r="U20" s="83"/>
      <c r="V20" s="83"/>
    </row>
    <row r="21" spans="1:22" x14ac:dyDescent="0.25">
      <c r="A21" s="81">
        <f t="shared" si="1"/>
        <v>14</v>
      </c>
      <c r="B21" s="82"/>
      <c r="C21" s="83"/>
      <c r="D21" s="83"/>
      <c r="E21" s="83"/>
      <c r="F21" s="83"/>
      <c r="G21" s="83"/>
      <c r="H21" s="83"/>
      <c r="I21" s="83"/>
      <c r="J21" s="88"/>
      <c r="K21" s="88"/>
      <c r="L21" s="88"/>
      <c r="M21" s="88"/>
      <c r="N21" s="88"/>
      <c r="O21" s="89"/>
      <c r="P21" s="96"/>
      <c r="Q21" s="84">
        <f t="shared" si="0"/>
        <v>0</v>
      </c>
      <c r="R21" s="84"/>
      <c r="S21" s="84"/>
      <c r="T21" s="83"/>
      <c r="U21" s="83"/>
      <c r="V21" s="83"/>
    </row>
    <row r="22" spans="1:22" x14ac:dyDescent="0.25">
      <c r="A22" s="81">
        <f t="shared" si="1"/>
        <v>15</v>
      </c>
      <c r="B22" s="82"/>
      <c r="C22" s="83"/>
      <c r="D22" s="83"/>
      <c r="E22" s="83"/>
      <c r="F22" s="83"/>
      <c r="G22" s="83"/>
      <c r="H22" s="83"/>
      <c r="I22" s="83"/>
      <c r="J22" s="88"/>
      <c r="K22" s="88"/>
      <c r="L22" s="88"/>
      <c r="M22" s="88"/>
      <c r="N22" s="88"/>
      <c r="O22" s="89"/>
      <c r="P22" s="96"/>
      <c r="Q22" s="84">
        <f t="shared" si="0"/>
        <v>0</v>
      </c>
      <c r="R22" s="84"/>
      <c r="S22" s="84"/>
      <c r="T22" s="83"/>
      <c r="U22" s="83"/>
      <c r="V22" s="83"/>
    </row>
    <row r="23" spans="1:22" x14ac:dyDescent="0.25">
      <c r="A23" s="81">
        <f t="shared" si="1"/>
        <v>16</v>
      </c>
      <c r="B23" s="82"/>
      <c r="C23" s="83"/>
      <c r="D23" s="83"/>
      <c r="E23" s="83"/>
      <c r="F23" s="83"/>
      <c r="G23" s="83"/>
      <c r="H23" s="83"/>
      <c r="I23" s="83"/>
      <c r="J23" s="88"/>
      <c r="K23" s="88"/>
      <c r="L23" s="88"/>
      <c r="M23" s="88"/>
      <c r="N23" s="88"/>
      <c r="O23" s="89"/>
      <c r="P23" s="96"/>
      <c r="Q23" s="84">
        <f t="shared" si="0"/>
        <v>0</v>
      </c>
      <c r="R23" s="84"/>
      <c r="S23" s="84"/>
      <c r="T23" s="83"/>
      <c r="U23" s="83"/>
      <c r="V23" s="83"/>
    </row>
    <row r="24" spans="1:22" x14ac:dyDescent="0.25">
      <c r="A24" s="81">
        <f t="shared" si="1"/>
        <v>17</v>
      </c>
      <c r="B24" s="82"/>
      <c r="C24" s="83"/>
      <c r="D24" s="83"/>
      <c r="E24" s="83"/>
      <c r="F24" s="83"/>
      <c r="G24" s="83"/>
      <c r="H24" s="83"/>
      <c r="I24" s="83"/>
      <c r="J24" s="88"/>
      <c r="K24" s="88"/>
      <c r="L24" s="88"/>
      <c r="M24" s="88"/>
      <c r="N24" s="88"/>
      <c r="O24" s="89"/>
      <c r="P24" s="96"/>
      <c r="Q24" s="84">
        <f t="shared" si="0"/>
        <v>0</v>
      </c>
      <c r="R24" s="84"/>
      <c r="S24" s="84"/>
      <c r="T24" s="83"/>
      <c r="U24" s="83"/>
      <c r="V24" s="83"/>
    </row>
    <row r="25" spans="1:22" x14ac:dyDescent="0.25">
      <c r="A25" s="81">
        <f t="shared" si="1"/>
        <v>18</v>
      </c>
      <c r="B25" s="82"/>
      <c r="C25" s="83"/>
      <c r="D25" s="83"/>
      <c r="E25" s="83"/>
      <c r="F25" s="83"/>
      <c r="G25" s="83"/>
      <c r="H25" s="83"/>
      <c r="I25" s="83"/>
      <c r="J25" s="88"/>
      <c r="K25" s="88"/>
      <c r="L25" s="88"/>
      <c r="M25" s="88"/>
      <c r="N25" s="88"/>
      <c r="O25" s="89"/>
      <c r="P25" s="96"/>
      <c r="Q25" s="84">
        <f t="shared" si="0"/>
        <v>0</v>
      </c>
      <c r="R25" s="84"/>
      <c r="S25" s="84"/>
      <c r="T25" s="83"/>
      <c r="U25" s="83"/>
      <c r="V25" s="83"/>
    </row>
    <row r="26" spans="1:22" x14ac:dyDescent="0.25">
      <c r="A26" s="81">
        <f t="shared" si="1"/>
        <v>19</v>
      </c>
      <c r="B26" s="82"/>
      <c r="C26" s="83"/>
      <c r="D26" s="83"/>
      <c r="E26" s="83"/>
      <c r="F26" s="83"/>
      <c r="G26" s="83"/>
      <c r="H26" s="83"/>
      <c r="I26" s="83"/>
      <c r="J26" s="88"/>
      <c r="K26" s="88"/>
      <c r="L26" s="88"/>
      <c r="M26" s="88"/>
      <c r="N26" s="88"/>
      <c r="O26" s="89"/>
      <c r="P26" s="96"/>
      <c r="Q26" s="84">
        <f t="shared" si="0"/>
        <v>0</v>
      </c>
      <c r="R26" s="84"/>
      <c r="S26" s="84"/>
      <c r="T26" s="83"/>
      <c r="U26" s="83"/>
      <c r="V26" s="83"/>
    </row>
    <row r="27" spans="1:22" x14ac:dyDescent="0.25">
      <c r="A27" s="81">
        <f t="shared" si="1"/>
        <v>20</v>
      </c>
      <c r="B27" s="82"/>
      <c r="C27" s="83"/>
      <c r="D27" s="83"/>
      <c r="E27" s="83"/>
      <c r="F27" s="83"/>
      <c r="G27" s="83"/>
      <c r="H27" s="83"/>
      <c r="I27" s="83"/>
      <c r="J27" s="88"/>
      <c r="K27" s="88"/>
      <c r="L27" s="88"/>
      <c r="M27" s="88"/>
      <c r="N27" s="88"/>
      <c r="O27" s="89"/>
      <c r="P27" s="96"/>
      <c r="Q27" s="84">
        <f t="shared" si="0"/>
        <v>0</v>
      </c>
      <c r="R27" s="84"/>
      <c r="S27" s="84"/>
      <c r="T27" s="83"/>
      <c r="U27" s="83"/>
      <c r="V27" s="83"/>
    </row>
    <row r="28" spans="1:22" ht="16.5" thickBot="1" x14ac:dyDescent="0.3">
      <c r="A28" s="85" t="s">
        <v>669</v>
      </c>
      <c r="B28" s="85"/>
      <c r="C28" s="86"/>
      <c r="D28" s="86"/>
      <c r="E28" s="86"/>
      <c r="F28" s="86"/>
      <c r="G28" s="86"/>
      <c r="H28" s="86"/>
      <c r="I28" s="86"/>
      <c r="J28" s="90"/>
      <c r="K28" s="90"/>
      <c r="L28" s="90"/>
      <c r="M28" s="90"/>
      <c r="N28" s="90"/>
      <c r="O28" s="91"/>
      <c r="P28" s="97"/>
      <c r="Q28" s="87">
        <f>SUM(Q8:Q27)</f>
        <v>0</v>
      </c>
      <c r="R28" s="87">
        <f>SUM(R8:R27)</f>
        <v>0</v>
      </c>
      <c r="S28" s="87">
        <f>SUM(S8:S27)</f>
        <v>0</v>
      </c>
      <c r="T28" s="83"/>
      <c r="U28" s="87">
        <f>SUM(U8:U27)</f>
        <v>0</v>
      </c>
      <c r="V28" s="83"/>
    </row>
    <row r="29" spans="1:22" ht="18" customHeight="1" thickTop="1" x14ac:dyDescent="0.25"/>
    <row r="30" spans="1:22" s="79" customFormat="1" x14ac:dyDescent="0.25">
      <c r="J30" s="94"/>
      <c r="K30" s="94"/>
      <c r="L30" s="94"/>
      <c r="M30" s="94"/>
      <c r="N30" s="94"/>
      <c r="O30" s="95"/>
      <c r="P30" s="99"/>
      <c r="Q30" s="80"/>
      <c r="R30" s="80"/>
      <c r="S30" s="80"/>
    </row>
  </sheetData>
  <mergeCells count="6">
    <mergeCell ref="A6:V6"/>
    <mergeCell ref="A1:V1"/>
    <mergeCell ref="A2:V2"/>
    <mergeCell ref="A3:V3"/>
    <mergeCell ref="A4:I4"/>
    <mergeCell ref="A5:V5"/>
  </mergeCells>
  <dataValidations count="3">
    <dataValidation type="list" allowBlank="1" showInputMessage="1" showErrorMessage="1" sqref="J8:J27">
      <formula1>"Replace, Unmet Need"</formula1>
    </dataValidation>
    <dataValidation type="list" allowBlank="1" showInputMessage="1" showErrorMessage="1" sqref="L8:M27">
      <formula1>"Low, Medium, High"</formula1>
    </dataValidation>
    <dataValidation type="list" allowBlank="1" showInputMessage="1" showErrorMessage="1" sqref="T8:T27">
      <formula1>"Academic Excellence, Community Engagement, Enrollment, Increased Revenue, Safety"</formula1>
    </dataValidation>
  </dataValidations>
  <hyperlinks>
    <hyperlink ref="A5:V5" r:id="rId1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A4:I4" r:id="rId2" display="&gt; Computers and mobile devices please submit this form:  Service Offering: Classroom/Lab Request for Funding – Hardware and you may contact Amy Kullgren in IT.   "/>
    <hyperlink ref="L5" r:id="rId3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C5" r:id="rId4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C4" r:id="rId5" display="&gt; Computers and mobile devices please submit this form:  Service Offering: Classroom/Lab Request for Funding – Hardware and you may contact Amy Kullgren in IT.   "/>
  </hyperlinks>
  <pageMargins left="0" right="0" top="0.5" bottom="0.5" header="0.3" footer="0.3"/>
  <pageSetup paperSize="17" scale="61" fitToHeight="0" orientation="landscape" r:id="rId6"/>
  <headerFooter>
    <oddFooter>&amp;Rprinted:  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workbookViewId="0">
      <selection activeCell="L8" sqref="L8"/>
    </sheetView>
  </sheetViews>
  <sheetFormatPr defaultColWidth="9.140625" defaultRowHeight="15.75" x14ac:dyDescent="0.25"/>
  <cols>
    <col min="1" max="1" width="8" style="77" customWidth="1"/>
    <col min="2" max="2" width="14.28515625" style="77" customWidth="1"/>
    <col min="3" max="3" width="11.7109375" style="77" customWidth="1"/>
    <col min="4" max="5" width="20.7109375" style="77" customWidth="1"/>
    <col min="6" max="6" width="19.7109375" style="77" customWidth="1"/>
    <col min="7" max="7" width="8.28515625" style="77" customWidth="1"/>
    <col min="8" max="8" width="23.28515625" style="77" bestFit="1" customWidth="1"/>
    <col min="9" max="9" width="27.85546875" style="77" customWidth="1"/>
    <col min="10" max="10" width="12.7109375" style="92" bestFit="1" customWidth="1"/>
    <col min="11" max="11" width="12" style="92" customWidth="1"/>
    <col min="12" max="13" width="15.28515625" style="92" customWidth="1"/>
    <col min="14" max="14" width="16.7109375" style="92" customWidth="1"/>
    <col min="15" max="15" width="10.42578125" style="93" customWidth="1"/>
    <col min="16" max="16" width="8" style="98" bestFit="1" customWidth="1"/>
    <col min="17" max="18" width="12.7109375" style="78" customWidth="1"/>
    <col min="19" max="19" width="11.85546875" style="78" customWidth="1"/>
    <col min="20" max="20" width="21" style="77" bestFit="1" customWidth="1"/>
    <col min="21" max="21" width="21" style="77" customWidth="1"/>
    <col min="22" max="22" width="31.140625" style="77" customWidth="1"/>
    <col min="23" max="16384" width="9.140625" style="77"/>
  </cols>
  <sheetData>
    <row r="1" spans="1:22" s="79" customFormat="1" ht="21" customHeight="1" x14ac:dyDescent="0.25">
      <c r="A1" s="117" t="s">
        <v>675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2" s="100" customFormat="1" ht="9.75" customHeigh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2" s="100" customFormat="1" ht="27" customHeight="1" x14ac:dyDescent="0.25">
      <c r="A3" s="119" t="s">
        <v>672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</row>
    <row r="4" spans="1:22" s="100" customFormat="1" ht="18" customHeight="1" x14ac:dyDescent="0.25">
      <c r="A4" s="120" t="s">
        <v>673</v>
      </c>
      <c r="B4" s="120"/>
      <c r="C4" s="120"/>
      <c r="D4" s="120"/>
      <c r="E4" s="120"/>
      <c r="F4" s="120"/>
      <c r="G4" s="120"/>
      <c r="H4" s="120"/>
      <c r="I4" s="120"/>
      <c r="J4" s="101"/>
      <c r="K4" s="101"/>
      <c r="L4" s="113"/>
      <c r="M4" s="101"/>
      <c r="N4" s="101"/>
      <c r="O4" s="101"/>
      <c r="P4" s="101"/>
      <c r="Q4" s="101"/>
      <c r="R4" s="101"/>
      <c r="S4" s="101"/>
      <c r="T4" s="101"/>
      <c r="U4" s="101"/>
      <c r="V4" s="101"/>
    </row>
    <row r="5" spans="1:22" s="100" customFormat="1" ht="13.9" customHeight="1" x14ac:dyDescent="0.25">
      <c r="A5" s="121" t="s">
        <v>674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2" s="100" customFormat="1" ht="21.6" customHeight="1" x14ac:dyDescent="0.25">
      <c r="A6" s="116" t="s">
        <v>663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</row>
    <row r="7" spans="1:22" s="110" customFormat="1" ht="94.5" x14ac:dyDescent="0.25">
      <c r="A7" s="102" t="s">
        <v>670</v>
      </c>
      <c r="B7" s="102" t="s">
        <v>676</v>
      </c>
      <c r="C7" s="115" t="s">
        <v>692</v>
      </c>
      <c r="D7" s="102" t="s">
        <v>677</v>
      </c>
      <c r="E7" s="102" t="s">
        <v>678</v>
      </c>
      <c r="F7" s="102" t="s">
        <v>664</v>
      </c>
      <c r="G7" s="102" t="s">
        <v>671</v>
      </c>
      <c r="H7" s="102" t="s">
        <v>665</v>
      </c>
      <c r="I7" s="103" t="s">
        <v>666</v>
      </c>
      <c r="J7" s="104" t="s">
        <v>690</v>
      </c>
      <c r="K7" s="105" t="s">
        <v>667</v>
      </c>
      <c r="L7" s="104" t="s">
        <v>688</v>
      </c>
      <c r="M7" s="104" t="s">
        <v>691</v>
      </c>
      <c r="N7" s="105" t="s">
        <v>679</v>
      </c>
      <c r="O7" s="106" t="s">
        <v>668</v>
      </c>
      <c r="P7" s="111" t="s">
        <v>31</v>
      </c>
      <c r="Q7" s="107" t="s">
        <v>694</v>
      </c>
      <c r="R7" s="107" t="s">
        <v>695</v>
      </c>
      <c r="S7" s="107" t="s">
        <v>696</v>
      </c>
      <c r="T7" s="108" t="s">
        <v>689</v>
      </c>
      <c r="U7" s="109" t="s">
        <v>680</v>
      </c>
      <c r="V7" s="109" t="s">
        <v>681</v>
      </c>
    </row>
    <row r="8" spans="1:22" x14ac:dyDescent="0.25">
      <c r="A8" s="81">
        <v>1</v>
      </c>
      <c r="B8" s="82"/>
      <c r="C8" s="114"/>
      <c r="D8" s="83"/>
      <c r="E8" s="83"/>
      <c r="F8" s="83"/>
      <c r="G8" s="83"/>
      <c r="H8" s="83"/>
      <c r="I8" s="83"/>
      <c r="J8" s="88"/>
      <c r="K8" s="88"/>
      <c r="L8" s="88"/>
      <c r="M8" s="88"/>
      <c r="N8" s="88"/>
      <c r="O8" s="89"/>
      <c r="P8" s="96"/>
      <c r="Q8" s="84">
        <f t="shared" ref="Q8:Q27" si="0">O8*P8</f>
        <v>0</v>
      </c>
      <c r="R8" s="84"/>
      <c r="S8" s="84"/>
      <c r="T8" s="83"/>
      <c r="U8" s="112"/>
      <c r="V8" s="83"/>
    </row>
    <row r="9" spans="1:22" x14ac:dyDescent="0.25">
      <c r="A9" s="81">
        <v>2</v>
      </c>
      <c r="B9" s="82"/>
      <c r="C9" s="83"/>
      <c r="D9" s="83"/>
      <c r="E9" s="83"/>
      <c r="F9" s="83"/>
      <c r="G9" s="83"/>
      <c r="H9" s="83"/>
      <c r="I9" s="83"/>
      <c r="J9" s="88"/>
      <c r="K9" s="88"/>
      <c r="L9" s="88"/>
      <c r="M9" s="88"/>
      <c r="N9" s="88"/>
      <c r="O9" s="89"/>
      <c r="P9" s="96"/>
      <c r="Q9" s="84">
        <f t="shared" si="0"/>
        <v>0</v>
      </c>
      <c r="R9" s="84"/>
      <c r="S9" s="84"/>
      <c r="T9" s="83"/>
      <c r="U9" s="112"/>
      <c r="V9" s="83"/>
    </row>
    <row r="10" spans="1:22" x14ac:dyDescent="0.25">
      <c r="A10" s="81">
        <f t="shared" ref="A10:A27" si="1">+A9+1</f>
        <v>3</v>
      </c>
      <c r="B10" s="82"/>
      <c r="C10" s="83"/>
      <c r="D10" s="83"/>
      <c r="E10" s="83"/>
      <c r="F10" s="83"/>
      <c r="G10" s="83"/>
      <c r="H10" s="83"/>
      <c r="I10" s="83"/>
      <c r="J10" s="88"/>
      <c r="K10" s="88"/>
      <c r="L10" s="88"/>
      <c r="M10" s="88"/>
      <c r="N10" s="88"/>
      <c r="O10" s="89"/>
      <c r="P10" s="96"/>
      <c r="Q10" s="84">
        <f t="shared" si="0"/>
        <v>0</v>
      </c>
      <c r="R10" s="84"/>
      <c r="S10" s="84"/>
      <c r="T10" s="83"/>
      <c r="U10" s="112"/>
      <c r="V10" s="83"/>
    </row>
    <row r="11" spans="1:22" x14ac:dyDescent="0.25">
      <c r="A11" s="81">
        <f t="shared" si="1"/>
        <v>4</v>
      </c>
      <c r="B11" s="82"/>
      <c r="C11" s="83"/>
      <c r="D11" s="83"/>
      <c r="E11" s="83"/>
      <c r="F11" s="83"/>
      <c r="G11" s="83"/>
      <c r="H11" s="83"/>
      <c r="I11" s="83"/>
      <c r="J11" s="88"/>
      <c r="K11" s="88"/>
      <c r="L11" s="88"/>
      <c r="M11" s="88"/>
      <c r="N11" s="88"/>
      <c r="O11" s="89"/>
      <c r="P11" s="96"/>
      <c r="Q11" s="84">
        <f t="shared" si="0"/>
        <v>0</v>
      </c>
      <c r="R11" s="84"/>
      <c r="S11" s="84"/>
      <c r="T11" s="83"/>
      <c r="U11" s="112"/>
      <c r="V11" s="83"/>
    </row>
    <row r="12" spans="1:22" x14ac:dyDescent="0.25">
      <c r="A12" s="81">
        <f t="shared" si="1"/>
        <v>5</v>
      </c>
      <c r="B12" s="82"/>
      <c r="C12" s="83"/>
      <c r="D12" s="83"/>
      <c r="E12" s="83"/>
      <c r="F12" s="83"/>
      <c r="G12" s="83"/>
      <c r="H12" s="83"/>
      <c r="I12" s="83"/>
      <c r="J12" s="88"/>
      <c r="K12" s="88"/>
      <c r="L12" s="88"/>
      <c r="M12" s="88"/>
      <c r="N12" s="88"/>
      <c r="O12" s="89"/>
      <c r="P12" s="96"/>
      <c r="Q12" s="84">
        <f t="shared" si="0"/>
        <v>0</v>
      </c>
      <c r="R12" s="84"/>
      <c r="S12" s="84"/>
      <c r="T12" s="83"/>
      <c r="U12" s="112"/>
      <c r="V12" s="83"/>
    </row>
    <row r="13" spans="1:22" x14ac:dyDescent="0.25">
      <c r="A13" s="81">
        <f t="shared" si="1"/>
        <v>6</v>
      </c>
      <c r="B13" s="82"/>
      <c r="C13" s="83"/>
      <c r="D13" s="83"/>
      <c r="E13" s="83"/>
      <c r="F13" s="83"/>
      <c r="G13" s="83"/>
      <c r="H13" s="83"/>
      <c r="I13" s="83"/>
      <c r="J13" s="88"/>
      <c r="K13" s="88"/>
      <c r="L13" s="88"/>
      <c r="M13" s="88"/>
      <c r="N13" s="88"/>
      <c r="O13" s="89"/>
      <c r="P13" s="96"/>
      <c r="Q13" s="84">
        <f t="shared" si="0"/>
        <v>0</v>
      </c>
      <c r="R13" s="84"/>
      <c r="S13" s="84"/>
      <c r="T13" s="83"/>
      <c r="U13" s="112"/>
      <c r="V13" s="83"/>
    </row>
    <row r="14" spans="1:22" x14ac:dyDescent="0.25">
      <c r="A14" s="81">
        <f t="shared" si="1"/>
        <v>7</v>
      </c>
      <c r="B14" s="82"/>
      <c r="C14" s="83"/>
      <c r="D14" s="83"/>
      <c r="E14" s="83"/>
      <c r="F14" s="83"/>
      <c r="G14" s="83"/>
      <c r="H14" s="83"/>
      <c r="I14" s="83"/>
      <c r="J14" s="88"/>
      <c r="K14" s="88"/>
      <c r="L14" s="88"/>
      <c r="M14" s="88"/>
      <c r="N14" s="88"/>
      <c r="O14" s="89"/>
      <c r="P14" s="96"/>
      <c r="Q14" s="84">
        <f t="shared" si="0"/>
        <v>0</v>
      </c>
      <c r="R14" s="84"/>
      <c r="S14" s="84"/>
      <c r="T14" s="83"/>
      <c r="U14" s="112"/>
      <c r="V14" s="83"/>
    </row>
    <row r="15" spans="1:22" x14ac:dyDescent="0.25">
      <c r="A15" s="81">
        <f t="shared" si="1"/>
        <v>8</v>
      </c>
      <c r="B15" s="82"/>
      <c r="C15" s="83"/>
      <c r="D15" s="83"/>
      <c r="E15" s="83"/>
      <c r="F15" s="83"/>
      <c r="G15" s="83"/>
      <c r="H15" s="83"/>
      <c r="I15" s="83"/>
      <c r="J15" s="88"/>
      <c r="K15" s="88"/>
      <c r="L15" s="88"/>
      <c r="M15" s="88"/>
      <c r="N15" s="88"/>
      <c r="O15" s="89"/>
      <c r="P15" s="96"/>
      <c r="Q15" s="84">
        <f t="shared" si="0"/>
        <v>0</v>
      </c>
      <c r="R15" s="84"/>
      <c r="S15" s="84"/>
      <c r="T15" s="83"/>
      <c r="U15" s="112"/>
      <c r="V15" s="83"/>
    </row>
    <row r="16" spans="1:22" x14ac:dyDescent="0.25">
      <c r="A16" s="81">
        <f t="shared" si="1"/>
        <v>9</v>
      </c>
      <c r="B16" s="82"/>
      <c r="C16" s="83"/>
      <c r="D16" s="83"/>
      <c r="E16" s="83"/>
      <c r="F16" s="83"/>
      <c r="G16" s="83"/>
      <c r="H16" s="83"/>
      <c r="I16" s="83"/>
      <c r="J16" s="88"/>
      <c r="K16" s="88"/>
      <c r="L16" s="88"/>
      <c r="M16" s="88"/>
      <c r="N16" s="88"/>
      <c r="O16" s="89"/>
      <c r="P16" s="96"/>
      <c r="Q16" s="84">
        <f t="shared" si="0"/>
        <v>0</v>
      </c>
      <c r="R16" s="84"/>
      <c r="S16" s="84"/>
      <c r="T16" s="83"/>
      <c r="U16" s="112"/>
      <c r="V16" s="83"/>
    </row>
    <row r="17" spans="1:22" x14ac:dyDescent="0.25">
      <c r="A17" s="81">
        <f t="shared" si="1"/>
        <v>10</v>
      </c>
      <c r="B17" s="82"/>
      <c r="C17" s="83"/>
      <c r="D17" s="83"/>
      <c r="E17" s="83"/>
      <c r="F17" s="83"/>
      <c r="G17" s="83"/>
      <c r="H17" s="83"/>
      <c r="I17" s="83"/>
      <c r="J17" s="88"/>
      <c r="K17" s="88"/>
      <c r="L17" s="88"/>
      <c r="M17" s="88"/>
      <c r="N17" s="88"/>
      <c r="O17" s="89"/>
      <c r="P17" s="96"/>
      <c r="Q17" s="84">
        <f t="shared" si="0"/>
        <v>0</v>
      </c>
      <c r="R17" s="84"/>
      <c r="S17" s="84"/>
      <c r="T17" s="83"/>
      <c r="U17" s="112"/>
      <c r="V17" s="83"/>
    </row>
    <row r="18" spans="1:22" x14ac:dyDescent="0.25">
      <c r="A18" s="81">
        <f t="shared" si="1"/>
        <v>11</v>
      </c>
      <c r="B18" s="82"/>
      <c r="C18" s="83"/>
      <c r="D18" s="83"/>
      <c r="E18" s="83"/>
      <c r="F18" s="83"/>
      <c r="G18" s="83"/>
      <c r="H18" s="83"/>
      <c r="I18" s="83"/>
      <c r="J18" s="88"/>
      <c r="K18" s="88"/>
      <c r="L18" s="88"/>
      <c r="M18" s="88"/>
      <c r="N18" s="88"/>
      <c r="O18" s="89"/>
      <c r="P18" s="96"/>
      <c r="Q18" s="84">
        <f t="shared" si="0"/>
        <v>0</v>
      </c>
      <c r="R18" s="84"/>
      <c r="S18" s="84"/>
      <c r="T18" s="83"/>
      <c r="U18" s="112"/>
      <c r="V18" s="83"/>
    </row>
    <row r="19" spans="1:22" x14ac:dyDescent="0.25">
      <c r="A19" s="81">
        <f t="shared" si="1"/>
        <v>12</v>
      </c>
      <c r="B19" s="82"/>
      <c r="C19" s="83"/>
      <c r="D19" s="83"/>
      <c r="E19" s="83"/>
      <c r="F19" s="83"/>
      <c r="G19" s="83"/>
      <c r="H19" s="83"/>
      <c r="I19" s="83"/>
      <c r="J19" s="88"/>
      <c r="K19" s="88"/>
      <c r="L19" s="88"/>
      <c r="M19" s="88"/>
      <c r="N19" s="88"/>
      <c r="O19" s="89"/>
      <c r="P19" s="96"/>
      <c r="Q19" s="84">
        <f t="shared" si="0"/>
        <v>0</v>
      </c>
      <c r="R19" s="84"/>
      <c r="S19" s="84"/>
      <c r="T19" s="83"/>
      <c r="U19" s="112"/>
      <c r="V19" s="83"/>
    </row>
    <row r="20" spans="1:22" x14ac:dyDescent="0.25">
      <c r="A20" s="81">
        <f t="shared" si="1"/>
        <v>13</v>
      </c>
      <c r="B20" s="82"/>
      <c r="C20" s="83"/>
      <c r="D20" s="83"/>
      <c r="E20" s="83"/>
      <c r="F20" s="83"/>
      <c r="G20" s="83"/>
      <c r="H20" s="83"/>
      <c r="I20" s="83"/>
      <c r="J20" s="88"/>
      <c r="K20" s="88"/>
      <c r="L20" s="88"/>
      <c r="M20" s="88"/>
      <c r="N20" s="88"/>
      <c r="O20" s="89"/>
      <c r="P20" s="96"/>
      <c r="Q20" s="84">
        <f t="shared" si="0"/>
        <v>0</v>
      </c>
      <c r="R20" s="84"/>
      <c r="S20" s="84"/>
      <c r="T20" s="83"/>
      <c r="U20" s="112"/>
      <c r="V20" s="83"/>
    </row>
    <row r="21" spans="1:22" x14ac:dyDescent="0.25">
      <c r="A21" s="81">
        <f t="shared" si="1"/>
        <v>14</v>
      </c>
      <c r="B21" s="82"/>
      <c r="C21" s="83"/>
      <c r="D21" s="83"/>
      <c r="E21" s="83"/>
      <c r="F21" s="83"/>
      <c r="G21" s="83"/>
      <c r="H21" s="83"/>
      <c r="I21" s="83"/>
      <c r="J21" s="88"/>
      <c r="K21" s="88"/>
      <c r="L21" s="88"/>
      <c r="M21" s="88"/>
      <c r="N21" s="88"/>
      <c r="O21" s="89"/>
      <c r="P21" s="96"/>
      <c r="Q21" s="84">
        <f t="shared" si="0"/>
        <v>0</v>
      </c>
      <c r="R21" s="84"/>
      <c r="S21" s="84"/>
      <c r="T21" s="83"/>
      <c r="U21" s="112"/>
      <c r="V21" s="83"/>
    </row>
    <row r="22" spans="1:22" x14ac:dyDescent="0.25">
      <c r="A22" s="81">
        <f t="shared" si="1"/>
        <v>15</v>
      </c>
      <c r="B22" s="82"/>
      <c r="C22" s="83"/>
      <c r="D22" s="83"/>
      <c r="E22" s="83"/>
      <c r="F22" s="83"/>
      <c r="G22" s="83"/>
      <c r="H22" s="83"/>
      <c r="I22" s="83"/>
      <c r="J22" s="88"/>
      <c r="K22" s="88"/>
      <c r="L22" s="88"/>
      <c r="M22" s="88"/>
      <c r="N22" s="88"/>
      <c r="O22" s="89"/>
      <c r="P22" s="96"/>
      <c r="Q22" s="84">
        <f t="shared" si="0"/>
        <v>0</v>
      </c>
      <c r="R22" s="84"/>
      <c r="S22" s="84"/>
      <c r="T22" s="83"/>
      <c r="U22" s="112"/>
      <c r="V22" s="83"/>
    </row>
    <row r="23" spans="1:22" x14ac:dyDescent="0.25">
      <c r="A23" s="81">
        <f t="shared" si="1"/>
        <v>16</v>
      </c>
      <c r="B23" s="82"/>
      <c r="C23" s="83"/>
      <c r="D23" s="83"/>
      <c r="E23" s="83"/>
      <c r="F23" s="83"/>
      <c r="G23" s="83"/>
      <c r="H23" s="83"/>
      <c r="I23" s="83"/>
      <c r="J23" s="88"/>
      <c r="K23" s="88"/>
      <c r="L23" s="88"/>
      <c r="M23" s="88"/>
      <c r="N23" s="88"/>
      <c r="O23" s="89"/>
      <c r="P23" s="96"/>
      <c r="Q23" s="84">
        <f t="shared" si="0"/>
        <v>0</v>
      </c>
      <c r="R23" s="84"/>
      <c r="S23" s="84"/>
      <c r="T23" s="83"/>
      <c r="U23" s="112"/>
      <c r="V23" s="83"/>
    </row>
    <row r="24" spans="1:22" x14ac:dyDescent="0.25">
      <c r="A24" s="81">
        <f t="shared" si="1"/>
        <v>17</v>
      </c>
      <c r="B24" s="82"/>
      <c r="C24" s="83"/>
      <c r="D24" s="83"/>
      <c r="E24" s="83"/>
      <c r="F24" s="83"/>
      <c r="G24" s="83"/>
      <c r="H24" s="83"/>
      <c r="I24" s="83"/>
      <c r="J24" s="88"/>
      <c r="K24" s="88"/>
      <c r="L24" s="88"/>
      <c r="M24" s="88"/>
      <c r="N24" s="88"/>
      <c r="O24" s="89"/>
      <c r="P24" s="96"/>
      <c r="Q24" s="84">
        <f t="shared" si="0"/>
        <v>0</v>
      </c>
      <c r="R24" s="84"/>
      <c r="S24" s="84"/>
      <c r="T24" s="83"/>
      <c r="U24" s="112"/>
      <c r="V24" s="83"/>
    </row>
    <row r="25" spans="1:22" x14ac:dyDescent="0.25">
      <c r="A25" s="81">
        <f t="shared" si="1"/>
        <v>18</v>
      </c>
      <c r="B25" s="82"/>
      <c r="C25" s="83"/>
      <c r="D25" s="83"/>
      <c r="E25" s="83"/>
      <c r="F25" s="83"/>
      <c r="G25" s="83"/>
      <c r="H25" s="83"/>
      <c r="I25" s="83"/>
      <c r="J25" s="88"/>
      <c r="K25" s="88"/>
      <c r="L25" s="88"/>
      <c r="M25" s="88"/>
      <c r="N25" s="88"/>
      <c r="O25" s="89"/>
      <c r="P25" s="96"/>
      <c r="Q25" s="84">
        <f t="shared" si="0"/>
        <v>0</v>
      </c>
      <c r="R25" s="84"/>
      <c r="S25" s="84"/>
      <c r="T25" s="83"/>
      <c r="U25" s="112"/>
      <c r="V25" s="83"/>
    </row>
    <row r="26" spans="1:22" x14ac:dyDescent="0.25">
      <c r="A26" s="81">
        <f t="shared" si="1"/>
        <v>19</v>
      </c>
      <c r="B26" s="82"/>
      <c r="C26" s="83"/>
      <c r="D26" s="83"/>
      <c r="E26" s="83"/>
      <c r="F26" s="83"/>
      <c r="G26" s="83"/>
      <c r="H26" s="83"/>
      <c r="I26" s="83"/>
      <c r="J26" s="88"/>
      <c r="K26" s="88"/>
      <c r="L26" s="88"/>
      <c r="M26" s="88"/>
      <c r="N26" s="88"/>
      <c r="O26" s="89"/>
      <c r="P26" s="96"/>
      <c r="Q26" s="84">
        <f t="shared" si="0"/>
        <v>0</v>
      </c>
      <c r="R26" s="84"/>
      <c r="S26" s="84"/>
      <c r="T26" s="83"/>
      <c r="U26" s="112"/>
      <c r="V26" s="83"/>
    </row>
    <row r="27" spans="1:22" x14ac:dyDescent="0.25">
      <c r="A27" s="81">
        <f t="shared" si="1"/>
        <v>20</v>
      </c>
      <c r="B27" s="82"/>
      <c r="C27" s="83"/>
      <c r="D27" s="83"/>
      <c r="E27" s="83"/>
      <c r="F27" s="83"/>
      <c r="G27" s="83"/>
      <c r="H27" s="83"/>
      <c r="I27" s="83"/>
      <c r="J27" s="88"/>
      <c r="K27" s="88"/>
      <c r="L27" s="88"/>
      <c r="M27" s="88"/>
      <c r="N27" s="88"/>
      <c r="O27" s="89"/>
      <c r="P27" s="96"/>
      <c r="Q27" s="84">
        <f t="shared" si="0"/>
        <v>0</v>
      </c>
      <c r="R27" s="84"/>
      <c r="S27" s="84"/>
      <c r="T27" s="83"/>
      <c r="U27" s="112"/>
      <c r="V27" s="83"/>
    </row>
    <row r="28" spans="1:22" ht="16.5" thickBot="1" x14ac:dyDescent="0.3">
      <c r="A28" s="85" t="s">
        <v>669</v>
      </c>
      <c r="B28" s="85"/>
      <c r="C28" s="86"/>
      <c r="D28" s="86"/>
      <c r="E28" s="86"/>
      <c r="F28" s="86"/>
      <c r="G28" s="86"/>
      <c r="H28" s="86"/>
      <c r="I28" s="86"/>
      <c r="J28" s="90"/>
      <c r="K28" s="90"/>
      <c r="L28" s="90"/>
      <c r="M28" s="90"/>
      <c r="N28" s="90"/>
      <c r="O28" s="91"/>
      <c r="P28" s="97"/>
      <c r="Q28" s="87">
        <f>SUM(Q8:Q27)</f>
        <v>0</v>
      </c>
      <c r="R28" s="87">
        <f>SUM(R8:R27)</f>
        <v>0</v>
      </c>
      <c r="S28" s="87">
        <f>SUM(S8:S27)</f>
        <v>0</v>
      </c>
      <c r="T28" s="83"/>
      <c r="U28" s="87">
        <f>SUM(U8:U27)</f>
        <v>0</v>
      </c>
      <c r="V28" s="83"/>
    </row>
    <row r="29" spans="1:22" ht="18" customHeight="1" thickTop="1" x14ac:dyDescent="0.25"/>
    <row r="30" spans="1:22" s="79" customFormat="1" x14ac:dyDescent="0.25">
      <c r="J30" s="94"/>
      <c r="K30" s="94"/>
      <c r="L30" s="94"/>
      <c r="M30" s="94"/>
      <c r="N30" s="94"/>
      <c r="O30" s="95"/>
      <c r="P30" s="99"/>
      <c r="Q30" s="80"/>
      <c r="R30" s="80"/>
      <c r="S30" s="80"/>
    </row>
  </sheetData>
  <mergeCells count="6">
    <mergeCell ref="A6:V6"/>
    <mergeCell ref="A1:V1"/>
    <mergeCell ref="A2:V2"/>
    <mergeCell ref="A3:V3"/>
    <mergeCell ref="A4:I4"/>
    <mergeCell ref="A5:V5"/>
  </mergeCells>
  <dataValidations count="1">
    <dataValidation type="list" allowBlank="1" showInputMessage="1" showErrorMessage="1" sqref="T8:T27">
      <formula1>"Academic Excellence, Community Engagement, Enrollment, Increased Revenue, Safety"</formula1>
    </dataValidation>
  </dataValidations>
  <hyperlinks>
    <hyperlink ref="A5:V5" r:id="rId1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A4:I4" r:id="rId2" display="&gt; Computers and mobile devices please submit this form:  Service Offering: Classroom/Lab Request for Funding – Hardware and you may contact Amy Kullgren in IT.   "/>
    <hyperlink ref="L5" r:id="rId3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C5" r:id="rId4" display="&gt; Instructor Workstations, projectors, projector screens, Clickshares, televisions, audio systems and other audio visual related equipment please submit this form “https://form.jotform.com/73025596788976 ”   and you may contact Chad Valk in the Media Cent"/>
    <hyperlink ref="C4" r:id="rId5" display="&gt; Computers and mobile devices please submit this form:  Service Offering: Classroom/Lab Request for Funding – Hardware and you may contact Amy Kullgren in IT.   "/>
  </hyperlinks>
  <pageMargins left="0.7" right="0.7" top="0.75" bottom="0.75" header="0.3" footer="0.3"/>
  <pageSetup paperSize="5" scale="45" orientation="landscape" r:id="rId6"/>
  <headerFooter>
    <oddFooter>&amp;Lprinted &amp;D&amp;T&amp;C&amp;Z&amp;F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Sheet1!$A$1:$A$2</xm:f>
          </x14:formula1>
          <xm:sqref>J8:J27</xm:sqref>
        </x14:dataValidation>
        <x14:dataValidation type="list" allowBlank="1" showInputMessage="1" showErrorMessage="1">
          <x14:formula1>
            <xm:f>Sheet1!$B$1:$B$3</xm:f>
          </x14:formula1>
          <xm:sqref>L8:M27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RowHeight="15" x14ac:dyDescent="0.25"/>
  <cols>
    <col min="1" max="1" width="11.85546875" bestFit="1" customWidth="1"/>
    <col min="3" max="3" width="23.140625" bestFit="1" customWidth="1"/>
  </cols>
  <sheetData>
    <row r="1" spans="1:3" x14ac:dyDescent="0.25">
      <c r="A1" t="s">
        <v>682</v>
      </c>
      <c r="B1" t="s">
        <v>683</v>
      </c>
      <c r="C1" t="s">
        <v>632</v>
      </c>
    </row>
    <row r="2" spans="1:3" x14ac:dyDescent="0.25">
      <c r="A2" t="s">
        <v>684</v>
      </c>
      <c r="B2" t="s">
        <v>685</v>
      </c>
      <c r="C2" t="s">
        <v>65</v>
      </c>
    </row>
    <row r="3" spans="1:3" x14ac:dyDescent="0.25">
      <c r="B3" t="s">
        <v>686</v>
      </c>
      <c r="C3" t="s">
        <v>687</v>
      </c>
    </row>
    <row r="4" spans="1:3" x14ac:dyDescent="0.25">
      <c r="C4" t="s">
        <v>630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286"/>
  <sheetViews>
    <sheetView workbookViewId="0">
      <selection activeCell="B33" sqref="B33"/>
    </sheetView>
  </sheetViews>
  <sheetFormatPr defaultColWidth="9.140625" defaultRowHeight="12.75" x14ac:dyDescent="0.2"/>
  <cols>
    <col min="1" max="16384" width="9.140625" style="75"/>
  </cols>
  <sheetData>
    <row r="1" spans="1:2" x14ac:dyDescent="0.2">
      <c r="A1" s="76" t="s">
        <v>628</v>
      </c>
      <c r="B1" s="76" t="s">
        <v>627</v>
      </c>
    </row>
    <row r="2" spans="1:2" x14ac:dyDescent="0.2">
      <c r="A2" s="76" t="s">
        <v>626</v>
      </c>
      <c r="B2" s="76" t="s">
        <v>625</v>
      </c>
    </row>
    <row r="3" spans="1:2" x14ac:dyDescent="0.2">
      <c r="A3" s="76" t="s">
        <v>624</v>
      </c>
      <c r="B3" s="76" t="s">
        <v>623</v>
      </c>
    </row>
    <row r="4" spans="1:2" x14ac:dyDescent="0.2">
      <c r="A4" s="76" t="s">
        <v>622</v>
      </c>
      <c r="B4" s="76" t="s">
        <v>621</v>
      </c>
    </row>
    <row r="5" spans="1:2" x14ac:dyDescent="0.2">
      <c r="A5" s="76" t="s">
        <v>620</v>
      </c>
      <c r="B5" s="76" t="s">
        <v>619</v>
      </c>
    </row>
    <row r="6" spans="1:2" x14ac:dyDescent="0.2">
      <c r="A6" s="76" t="s">
        <v>618</v>
      </c>
      <c r="B6" s="76" t="s">
        <v>617</v>
      </c>
    </row>
    <row r="7" spans="1:2" x14ac:dyDescent="0.2">
      <c r="A7" s="76" t="s">
        <v>616</v>
      </c>
      <c r="B7" s="76" t="s">
        <v>615</v>
      </c>
    </row>
    <row r="8" spans="1:2" x14ac:dyDescent="0.2">
      <c r="A8" s="76" t="s">
        <v>614</v>
      </c>
      <c r="B8" s="76" t="s">
        <v>613</v>
      </c>
    </row>
    <row r="9" spans="1:2" x14ac:dyDescent="0.2">
      <c r="A9" s="76" t="s">
        <v>612</v>
      </c>
      <c r="B9" s="76" t="s">
        <v>611</v>
      </c>
    </row>
    <row r="10" spans="1:2" x14ac:dyDescent="0.2">
      <c r="A10" s="76" t="s">
        <v>610</v>
      </c>
      <c r="B10" s="76" t="s">
        <v>609</v>
      </c>
    </row>
    <row r="11" spans="1:2" x14ac:dyDescent="0.2">
      <c r="A11" s="76" t="s">
        <v>608</v>
      </c>
      <c r="B11" s="76" t="s">
        <v>607</v>
      </c>
    </row>
    <row r="12" spans="1:2" x14ac:dyDescent="0.2">
      <c r="A12" s="76" t="s">
        <v>606</v>
      </c>
      <c r="B12" s="76" t="s">
        <v>605</v>
      </c>
    </row>
    <row r="13" spans="1:2" x14ac:dyDescent="0.2">
      <c r="A13" s="76" t="s">
        <v>604</v>
      </c>
      <c r="B13" s="76" t="s">
        <v>603</v>
      </c>
    </row>
    <row r="14" spans="1:2" x14ac:dyDescent="0.2">
      <c r="A14" s="76" t="s">
        <v>602</v>
      </c>
      <c r="B14" s="76" t="s">
        <v>601</v>
      </c>
    </row>
    <row r="15" spans="1:2" x14ac:dyDescent="0.2">
      <c r="A15" s="76" t="s">
        <v>600</v>
      </c>
      <c r="B15" s="76" t="s">
        <v>599</v>
      </c>
    </row>
    <row r="16" spans="1:2" x14ac:dyDescent="0.2">
      <c r="A16" s="76" t="s">
        <v>598</v>
      </c>
      <c r="B16" s="76" t="s">
        <v>597</v>
      </c>
    </row>
    <row r="17" spans="1:2" x14ac:dyDescent="0.2">
      <c r="A17" s="76" t="s">
        <v>596</v>
      </c>
      <c r="B17" s="76" t="s">
        <v>595</v>
      </c>
    </row>
    <row r="18" spans="1:2" x14ac:dyDescent="0.2">
      <c r="A18" s="76" t="s">
        <v>594</v>
      </c>
      <c r="B18" s="76" t="s">
        <v>593</v>
      </c>
    </row>
    <row r="19" spans="1:2" x14ac:dyDescent="0.2">
      <c r="A19" s="76" t="s">
        <v>592</v>
      </c>
      <c r="B19" s="76" t="s">
        <v>591</v>
      </c>
    </row>
    <row r="20" spans="1:2" x14ac:dyDescent="0.2">
      <c r="A20" s="76" t="s">
        <v>590</v>
      </c>
      <c r="B20" s="76" t="s">
        <v>589</v>
      </c>
    </row>
    <row r="21" spans="1:2" x14ac:dyDescent="0.2">
      <c r="A21" s="76" t="s">
        <v>588</v>
      </c>
      <c r="B21" s="76" t="s">
        <v>587</v>
      </c>
    </row>
    <row r="22" spans="1:2" x14ac:dyDescent="0.2">
      <c r="A22" s="76" t="s">
        <v>586</v>
      </c>
      <c r="B22" s="76" t="s">
        <v>585</v>
      </c>
    </row>
    <row r="23" spans="1:2" x14ac:dyDescent="0.2">
      <c r="A23" s="76" t="s">
        <v>584</v>
      </c>
      <c r="B23" s="76" t="s">
        <v>583</v>
      </c>
    </row>
    <row r="24" spans="1:2" x14ac:dyDescent="0.2">
      <c r="A24" s="76" t="s">
        <v>582</v>
      </c>
      <c r="B24" s="76" t="s">
        <v>10</v>
      </c>
    </row>
    <row r="25" spans="1:2" x14ac:dyDescent="0.2">
      <c r="A25" s="76" t="s">
        <v>581</v>
      </c>
      <c r="B25" s="76" t="s">
        <v>580</v>
      </c>
    </row>
    <row r="26" spans="1:2" x14ac:dyDescent="0.2">
      <c r="A26" s="76" t="s">
        <v>579</v>
      </c>
      <c r="B26" s="76" t="s">
        <v>578</v>
      </c>
    </row>
    <row r="27" spans="1:2" x14ac:dyDescent="0.2">
      <c r="A27" s="76" t="s">
        <v>577</v>
      </c>
      <c r="B27" s="76" t="s">
        <v>576</v>
      </c>
    </row>
    <row r="28" spans="1:2" x14ac:dyDescent="0.2">
      <c r="A28" s="76" t="s">
        <v>575</v>
      </c>
      <c r="B28" s="76" t="s">
        <v>574</v>
      </c>
    </row>
    <row r="29" spans="1:2" x14ac:dyDescent="0.2">
      <c r="A29" s="76" t="s">
        <v>573</v>
      </c>
      <c r="B29" s="76" t="s">
        <v>572</v>
      </c>
    </row>
    <row r="30" spans="1:2" x14ac:dyDescent="0.2">
      <c r="A30" s="76" t="s">
        <v>571</v>
      </c>
      <c r="B30" s="76" t="s">
        <v>570</v>
      </c>
    </row>
    <row r="31" spans="1:2" x14ac:dyDescent="0.2">
      <c r="A31" s="76" t="s">
        <v>569</v>
      </c>
      <c r="B31" s="76" t="s">
        <v>568</v>
      </c>
    </row>
    <row r="32" spans="1:2" x14ac:dyDescent="0.2">
      <c r="A32" s="76" t="s">
        <v>567</v>
      </c>
      <c r="B32" s="76" t="s">
        <v>566</v>
      </c>
    </row>
    <row r="33" spans="1:2" x14ac:dyDescent="0.2">
      <c r="A33" s="76" t="s">
        <v>565</v>
      </c>
      <c r="B33" s="76" t="s">
        <v>564</v>
      </c>
    </row>
    <row r="34" spans="1:2" x14ac:dyDescent="0.2">
      <c r="A34" s="76" t="s">
        <v>563</v>
      </c>
      <c r="B34" s="76" t="s">
        <v>562</v>
      </c>
    </row>
    <row r="35" spans="1:2" x14ac:dyDescent="0.2">
      <c r="A35" s="76" t="s">
        <v>561</v>
      </c>
      <c r="B35" s="76" t="s">
        <v>560</v>
      </c>
    </row>
    <row r="36" spans="1:2" x14ac:dyDescent="0.2">
      <c r="A36" s="76" t="s">
        <v>559</v>
      </c>
      <c r="B36" s="76" t="s">
        <v>558</v>
      </c>
    </row>
    <row r="37" spans="1:2" x14ac:dyDescent="0.2">
      <c r="A37" s="76" t="s">
        <v>557</v>
      </c>
      <c r="B37" s="76" t="s">
        <v>556</v>
      </c>
    </row>
    <row r="38" spans="1:2" x14ac:dyDescent="0.2">
      <c r="A38" s="76" t="s">
        <v>555</v>
      </c>
      <c r="B38" s="76" t="s">
        <v>554</v>
      </c>
    </row>
    <row r="39" spans="1:2" x14ac:dyDescent="0.2">
      <c r="A39" s="76" t="s">
        <v>553</v>
      </c>
      <c r="B39" s="76" t="s">
        <v>552</v>
      </c>
    </row>
    <row r="40" spans="1:2" x14ac:dyDescent="0.2">
      <c r="A40" s="76" t="s">
        <v>551</v>
      </c>
      <c r="B40" s="76" t="s">
        <v>550</v>
      </c>
    </row>
    <row r="41" spans="1:2" x14ac:dyDescent="0.2">
      <c r="A41" s="76" t="s">
        <v>549</v>
      </c>
      <c r="B41" s="76" t="s">
        <v>548</v>
      </c>
    </row>
    <row r="42" spans="1:2" x14ac:dyDescent="0.2">
      <c r="A42" s="76" t="s">
        <v>547</v>
      </c>
      <c r="B42" s="76" t="s">
        <v>546</v>
      </c>
    </row>
    <row r="43" spans="1:2" x14ac:dyDescent="0.2">
      <c r="A43" s="76" t="s">
        <v>545</v>
      </c>
      <c r="B43" s="76" t="s">
        <v>544</v>
      </c>
    </row>
    <row r="44" spans="1:2" x14ac:dyDescent="0.2">
      <c r="A44" s="76" t="s">
        <v>543</v>
      </c>
      <c r="B44" s="76" t="s">
        <v>542</v>
      </c>
    </row>
    <row r="45" spans="1:2" x14ac:dyDescent="0.2">
      <c r="A45" s="76" t="s">
        <v>541</v>
      </c>
      <c r="B45" s="76" t="s">
        <v>540</v>
      </c>
    </row>
    <row r="46" spans="1:2" x14ac:dyDescent="0.2">
      <c r="A46" s="76" t="s">
        <v>539</v>
      </c>
      <c r="B46" s="76" t="s">
        <v>538</v>
      </c>
    </row>
    <row r="47" spans="1:2" x14ac:dyDescent="0.2">
      <c r="A47" s="76" t="s">
        <v>537</v>
      </c>
      <c r="B47" s="76" t="s">
        <v>536</v>
      </c>
    </row>
    <row r="48" spans="1:2" x14ac:dyDescent="0.2">
      <c r="A48" s="76" t="s">
        <v>535</v>
      </c>
      <c r="B48" s="76" t="s">
        <v>534</v>
      </c>
    </row>
    <row r="49" spans="1:2" x14ac:dyDescent="0.2">
      <c r="A49" s="76" t="s">
        <v>533</v>
      </c>
      <c r="B49" s="76" t="s">
        <v>532</v>
      </c>
    </row>
    <row r="50" spans="1:2" x14ac:dyDescent="0.2">
      <c r="A50" s="76" t="s">
        <v>531</v>
      </c>
      <c r="B50" s="76" t="s">
        <v>530</v>
      </c>
    </row>
    <row r="51" spans="1:2" x14ac:dyDescent="0.2">
      <c r="A51" s="76" t="s">
        <v>529</v>
      </c>
      <c r="B51" s="76" t="s">
        <v>528</v>
      </c>
    </row>
    <row r="52" spans="1:2" x14ac:dyDescent="0.2">
      <c r="A52" s="76" t="s">
        <v>527</v>
      </c>
      <c r="B52" s="76" t="s">
        <v>526</v>
      </c>
    </row>
    <row r="53" spans="1:2" x14ac:dyDescent="0.2">
      <c r="A53" s="76" t="s">
        <v>525</v>
      </c>
      <c r="B53" s="76" t="s">
        <v>524</v>
      </c>
    </row>
    <row r="54" spans="1:2" x14ac:dyDescent="0.2">
      <c r="A54" s="76" t="s">
        <v>523</v>
      </c>
      <c r="B54" s="76" t="s">
        <v>522</v>
      </c>
    </row>
    <row r="55" spans="1:2" x14ac:dyDescent="0.2">
      <c r="A55" s="76" t="s">
        <v>521</v>
      </c>
      <c r="B55" s="76" t="s">
        <v>520</v>
      </c>
    </row>
    <row r="56" spans="1:2" x14ac:dyDescent="0.2">
      <c r="A56" s="76" t="s">
        <v>519</v>
      </c>
      <c r="B56" s="76" t="s">
        <v>518</v>
      </c>
    </row>
    <row r="57" spans="1:2" x14ac:dyDescent="0.2">
      <c r="A57" s="76" t="s">
        <v>517</v>
      </c>
      <c r="B57" s="76" t="s">
        <v>516</v>
      </c>
    </row>
    <row r="58" spans="1:2" x14ac:dyDescent="0.2">
      <c r="A58" s="76" t="s">
        <v>515</v>
      </c>
      <c r="B58" s="76" t="s">
        <v>514</v>
      </c>
    </row>
    <row r="59" spans="1:2" x14ac:dyDescent="0.2">
      <c r="A59" s="76" t="s">
        <v>513</v>
      </c>
      <c r="B59" s="76" t="s">
        <v>512</v>
      </c>
    </row>
    <row r="60" spans="1:2" x14ac:dyDescent="0.2">
      <c r="A60" s="76" t="s">
        <v>511</v>
      </c>
      <c r="B60" s="76" t="s">
        <v>510</v>
      </c>
    </row>
    <row r="61" spans="1:2" x14ac:dyDescent="0.2">
      <c r="A61" s="76" t="s">
        <v>509</v>
      </c>
      <c r="B61" s="76" t="s">
        <v>508</v>
      </c>
    </row>
    <row r="62" spans="1:2" x14ac:dyDescent="0.2">
      <c r="A62" s="76" t="s">
        <v>507</v>
      </c>
      <c r="B62" s="76" t="s">
        <v>506</v>
      </c>
    </row>
    <row r="63" spans="1:2" x14ac:dyDescent="0.2">
      <c r="A63" s="76" t="s">
        <v>505</v>
      </c>
      <c r="B63" s="76" t="s">
        <v>504</v>
      </c>
    </row>
    <row r="64" spans="1:2" x14ac:dyDescent="0.2">
      <c r="A64" s="76" t="s">
        <v>503</v>
      </c>
      <c r="B64" s="76" t="s">
        <v>502</v>
      </c>
    </row>
    <row r="65" spans="1:2" x14ac:dyDescent="0.2">
      <c r="A65" s="76" t="s">
        <v>501</v>
      </c>
      <c r="B65" s="76" t="s">
        <v>500</v>
      </c>
    </row>
    <row r="66" spans="1:2" x14ac:dyDescent="0.2">
      <c r="A66" s="76" t="s">
        <v>499</v>
      </c>
      <c r="B66" s="76" t="s">
        <v>498</v>
      </c>
    </row>
    <row r="67" spans="1:2" x14ac:dyDescent="0.2">
      <c r="A67" s="76" t="s">
        <v>497</v>
      </c>
      <c r="B67" s="76" t="s">
        <v>496</v>
      </c>
    </row>
    <row r="68" spans="1:2" x14ac:dyDescent="0.2">
      <c r="A68" s="76" t="s">
        <v>495</v>
      </c>
      <c r="B68" s="76" t="s">
        <v>494</v>
      </c>
    </row>
    <row r="69" spans="1:2" x14ac:dyDescent="0.2">
      <c r="A69" s="76" t="s">
        <v>493</v>
      </c>
      <c r="B69" s="76" t="s">
        <v>492</v>
      </c>
    </row>
    <row r="70" spans="1:2" x14ac:dyDescent="0.2">
      <c r="A70" s="76" t="s">
        <v>491</v>
      </c>
      <c r="B70" s="76" t="s">
        <v>490</v>
      </c>
    </row>
    <row r="71" spans="1:2" x14ac:dyDescent="0.2">
      <c r="A71" s="76" t="s">
        <v>489</v>
      </c>
      <c r="B71" s="76" t="s">
        <v>488</v>
      </c>
    </row>
    <row r="72" spans="1:2" x14ac:dyDescent="0.2">
      <c r="A72" s="76" t="s">
        <v>487</v>
      </c>
      <c r="B72" s="76" t="s">
        <v>486</v>
      </c>
    </row>
    <row r="73" spans="1:2" x14ac:dyDescent="0.2">
      <c r="A73" s="76" t="s">
        <v>485</v>
      </c>
      <c r="B73" s="76" t="s">
        <v>484</v>
      </c>
    </row>
    <row r="74" spans="1:2" x14ac:dyDescent="0.2">
      <c r="A74" s="76" t="s">
        <v>483</v>
      </c>
      <c r="B74" s="76" t="s">
        <v>482</v>
      </c>
    </row>
    <row r="75" spans="1:2" x14ac:dyDescent="0.2">
      <c r="A75" s="76" t="s">
        <v>481</v>
      </c>
      <c r="B75" s="76" t="s">
        <v>480</v>
      </c>
    </row>
    <row r="76" spans="1:2" x14ac:dyDescent="0.2">
      <c r="A76" s="76" t="s">
        <v>479</v>
      </c>
      <c r="B76" s="76" t="s">
        <v>478</v>
      </c>
    </row>
    <row r="77" spans="1:2" x14ac:dyDescent="0.2">
      <c r="A77" s="76" t="s">
        <v>477</v>
      </c>
      <c r="B77" s="76" t="s">
        <v>476</v>
      </c>
    </row>
    <row r="78" spans="1:2" x14ac:dyDescent="0.2">
      <c r="A78" s="76" t="s">
        <v>475</v>
      </c>
      <c r="B78" s="76" t="s">
        <v>474</v>
      </c>
    </row>
    <row r="79" spans="1:2" x14ac:dyDescent="0.2">
      <c r="A79" s="76" t="s">
        <v>473</v>
      </c>
      <c r="B79" s="76" t="s">
        <v>472</v>
      </c>
    </row>
    <row r="80" spans="1:2" x14ac:dyDescent="0.2">
      <c r="A80" s="76" t="s">
        <v>471</v>
      </c>
      <c r="B80" s="76" t="s">
        <v>470</v>
      </c>
    </row>
    <row r="81" spans="1:2" x14ac:dyDescent="0.2">
      <c r="A81" s="76" t="s">
        <v>469</v>
      </c>
      <c r="B81" s="76" t="s">
        <v>468</v>
      </c>
    </row>
    <row r="82" spans="1:2" x14ac:dyDescent="0.2">
      <c r="A82" s="76" t="s">
        <v>467</v>
      </c>
      <c r="B82" s="76" t="s">
        <v>466</v>
      </c>
    </row>
    <row r="83" spans="1:2" x14ac:dyDescent="0.2">
      <c r="A83" s="76" t="s">
        <v>465</v>
      </c>
      <c r="B83" s="76" t="s">
        <v>464</v>
      </c>
    </row>
    <row r="84" spans="1:2" x14ac:dyDescent="0.2">
      <c r="A84" s="76" t="s">
        <v>463</v>
      </c>
      <c r="B84" s="76" t="s">
        <v>462</v>
      </c>
    </row>
    <row r="85" spans="1:2" x14ac:dyDescent="0.2">
      <c r="A85" s="76" t="s">
        <v>461</v>
      </c>
      <c r="B85" s="76" t="s">
        <v>460</v>
      </c>
    </row>
    <row r="86" spans="1:2" x14ac:dyDescent="0.2">
      <c r="A86" s="76" t="s">
        <v>459</v>
      </c>
      <c r="B86" s="76" t="s">
        <v>458</v>
      </c>
    </row>
    <row r="87" spans="1:2" x14ac:dyDescent="0.2">
      <c r="A87" s="76" t="s">
        <v>457</v>
      </c>
      <c r="B87" s="76" t="s">
        <v>456</v>
      </c>
    </row>
    <row r="88" spans="1:2" x14ac:dyDescent="0.2">
      <c r="A88" s="76" t="s">
        <v>455</v>
      </c>
      <c r="B88" s="76" t="s">
        <v>454</v>
      </c>
    </row>
    <row r="89" spans="1:2" x14ac:dyDescent="0.2">
      <c r="A89" s="76" t="s">
        <v>453</v>
      </c>
      <c r="B89" s="76" t="s">
        <v>452</v>
      </c>
    </row>
    <row r="90" spans="1:2" x14ac:dyDescent="0.2">
      <c r="A90" s="76" t="s">
        <v>451</v>
      </c>
      <c r="B90" s="76" t="s">
        <v>450</v>
      </c>
    </row>
    <row r="91" spans="1:2" x14ac:dyDescent="0.2">
      <c r="A91" s="76" t="s">
        <v>449</v>
      </c>
      <c r="B91" s="76" t="s">
        <v>448</v>
      </c>
    </row>
    <row r="92" spans="1:2" x14ac:dyDescent="0.2">
      <c r="A92" s="76" t="s">
        <v>447</v>
      </c>
      <c r="B92" s="76" t="s">
        <v>446</v>
      </c>
    </row>
    <row r="93" spans="1:2" x14ac:dyDescent="0.2">
      <c r="A93" s="76" t="s">
        <v>445</v>
      </c>
      <c r="B93" s="76" t="s">
        <v>444</v>
      </c>
    </row>
    <row r="94" spans="1:2" x14ac:dyDescent="0.2">
      <c r="A94" s="76" t="s">
        <v>443</v>
      </c>
      <c r="B94" s="76" t="s">
        <v>442</v>
      </c>
    </row>
    <row r="95" spans="1:2" x14ac:dyDescent="0.2">
      <c r="A95" s="76" t="s">
        <v>441</v>
      </c>
      <c r="B95" s="76" t="s">
        <v>440</v>
      </c>
    </row>
    <row r="96" spans="1:2" x14ac:dyDescent="0.2">
      <c r="A96" s="76" t="s">
        <v>439</v>
      </c>
      <c r="B96" s="76" t="s">
        <v>438</v>
      </c>
    </row>
    <row r="97" spans="1:2" x14ac:dyDescent="0.2">
      <c r="A97" s="76" t="s">
        <v>437</v>
      </c>
      <c r="B97" s="76" t="s">
        <v>436</v>
      </c>
    </row>
    <row r="98" spans="1:2" x14ac:dyDescent="0.2">
      <c r="A98" s="76" t="s">
        <v>435</v>
      </c>
      <c r="B98" s="76" t="s">
        <v>434</v>
      </c>
    </row>
    <row r="99" spans="1:2" x14ac:dyDescent="0.2">
      <c r="A99" s="76" t="s">
        <v>433</v>
      </c>
      <c r="B99" s="76" t="s">
        <v>432</v>
      </c>
    </row>
    <row r="100" spans="1:2" x14ac:dyDescent="0.2">
      <c r="A100" s="76" t="s">
        <v>431</v>
      </c>
      <c r="B100" s="76" t="s">
        <v>430</v>
      </c>
    </row>
    <row r="101" spans="1:2" x14ac:dyDescent="0.2">
      <c r="A101" s="76" t="s">
        <v>429</v>
      </c>
      <c r="B101" s="76" t="s">
        <v>428</v>
      </c>
    </row>
    <row r="102" spans="1:2" x14ac:dyDescent="0.2">
      <c r="A102" s="76" t="s">
        <v>427</v>
      </c>
      <c r="B102" s="76" t="s">
        <v>426</v>
      </c>
    </row>
    <row r="103" spans="1:2" x14ac:dyDescent="0.2">
      <c r="A103" s="76" t="s">
        <v>425</v>
      </c>
      <c r="B103" s="76" t="s">
        <v>424</v>
      </c>
    </row>
    <row r="104" spans="1:2" x14ac:dyDescent="0.2">
      <c r="A104" s="76" t="s">
        <v>423</v>
      </c>
      <c r="B104" s="76" t="s">
        <v>422</v>
      </c>
    </row>
    <row r="105" spans="1:2" x14ac:dyDescent="0.2">
      <c r="A105" s="76" t="s">
        <v>421</v>
      </c>
      <c r="B105" s="76" t="s">
        <v>420</v>
      </c>
    </row>
    <row r="106" spans="1:2" x14ac:dyDescent="0.2">
      <c r="A106" s="76" t="s">
        <v>419</v>
      </c>
      <c r="B106" s="76" t="s">
        <v>418</v>
      </c>
    </row>
    <row r="107" spans="1:2" x14ac:dyDescent="0.2">
      <c r="A107" s="76" t="s">
        <v>417</v>
      </c>
      <c r="B107" s="76" t="s">
        <v>416</v>
      </c>
    </row>
    <row r="108" spans="1:2" x14ac:dyDescent="0.2">
      <c r="A108" s="76" t="s">
        <v>415</v>
      </c>
      <c r="B108" s="76" t="s">
        <v>414</v>
      </c>
    </row>
    <row r="109" spans="1:2" x14ac:dyDescent="0.2">
      <c r="A109" s="76" t="s">
        <v>413</v>
      </c>
      <c r="B109" s="76" t="s">
        <v>11</v>
      </c>
    </row>
    <row r="110" spans="1:2" x14ac:dyDescent="0.2">
      <c r="A110" s="76" t="s">
        <v>412</v>
      </c>
      <c r="B110" s="76" t="s">
        <v>411</v>
      </c>
    </row>
    <row r="111" spans="1:2" x14ac:dyDescent="0.2">
      <c r="A111" s="76" t="s">
        <v>410</v>
      </c>
      <c r="B111" s="76" t="s">
        <v>409</v>
      </c>
    </row>
    <row r="112" spans="1:2" x14ac:dyDescent="0.2">
      <c r="A112" s="76" t="s">
        <v>408</v>
      </c>
      <c r="B112" s="76" t="s">
        <v>407</v>
      </c>
    </row>
    <row r="113" spans="1:2" x14ac:dyDescent="0.2">
      <c r="A113" s="76" t="s">
        <v>406</v>
      </c>
      <c r="B113" s="76" t="s">
        <v>405</v>
      </c>
    </row>
    <row r="114" spans="1:2" x14ac:dyDescent="0.2">
      <c r="A114" s="76" t="s">
        <v>404</v>
      </c>
      <c r="B114" s="76" t="s">
        <v>403</v>
      </c>
    </row>
    <row r="115" spans="1:2" x14ac:dyDescent="0.2">
      <c r="A115" s="76" t="s">
        <v>402</v>
      </c>
      <c r="B115" s="76" t="s">
        <v>401</v>
      </c>
    </row>
    <row r="116" spans="1:2" x14ac:dyDescent="0.2">
      <c r="A116" s="76" t="s">
        <v>400</v>
      </c>
      <c r="B116" s="76" t="s">
        <v>399</v>
      </c>
    </row>
    <row r="117" spans="1:2" x14ac:dyDescent="0.2">
      <c r="A117" s="76" t="s">
        <v>398</v>
      </c>
      <c r="B117" s="76" t="s">
        <v>397</v>
      </c>
    </row>
    <row r="118" spans="1:2" x14ac:dyDescent="0.2">
      <c r="A118" s="76" t="s">
        <v>396</v>
      </c>
      <c r="B118" s="76" t="s">
        <v>395</v>
      </c>
    </row>
    <row r="119" spans="1:2" x14ac:dyDescent="0.2">
      <c r="A119" s="76" t="s">
        <v>394</v>
      </c>
      <c r="B119" s="76" t="s">
        <v>393</v>
      </c>
    </row>
    <row r="120" spans="1:2" x14ac:dyDescent="0.2">
      <c r="A120" s="76" t="s">
        <v>392</v>
      </c>
      <c r="B120" s="76" t="s">
        <v>391</v>
      </c>
    </row>
    <row r="121" spans="1:2" x14ac:dyDescent="0.2">
      <c r="A121" s="76" t="s">
        <v>390</v>
      </c>
      <c r="B121" s="76" t="s">
        <v>389</v>
      </c>
    </row>
    <row r="122" spans="1:2" x14ac:dyDescent="0.2">
      <c r="A122" s="76" t="s">
        <v>388</v>
      </c>
      <c r="B122" s="76" t="s">
        <v>387</v>
      </c>
    </row>
    <row r="123" spans="1:2" x14ac:dyDescent="0.2">
      <c r="A123" s="76" t="s">
        <v>386</v>
      </c>
      <c r="B123" s="76" t="s">
        <v>385</v>
      </c>
    </row>
    <row r="124" spans="1:2" x14ac:dyDescent="0.2">
      <c r="A124" s="76" t="s">
        <v>384</v>
      </c>
      <c r="B124" s="76" t="s">
        <v>383</v>
      </c>
    </row>
    <row r="125" spans="1:2" x14ac:dyDescent="0.2">
      <c r="A125" s="76" t="s">
        <v>382</v>
      </c>
      <c r="B125" s="76" t="s">
        <v>381</v>
      </c>
    </row>
    <row r="126" spans="1:2" x14ac:dyDescent="0.2">
      <c r="A126" s="76" t="s">
        <v>380</v>
      </c>
      <c r="B126" s="76" t="s">
        <v>379</v>
      </c>
    </row>
    <row r="127" spans="1:2" x14ac:dyDescent="0.2">
      <c r="A127" s="76" t="s">
        <v>378</v>
      </c>
      <c r="B127" s="76" t="s">
        <v>377</v>
      </c>
    </row>
    <row r="128" spans="1:2" x14ac:dyDescent="0.2">
      <c r="A128" s="76" t="s">
        <v>376</v>
      </c>
      <c r="B128" s="76" t="s">
        <v>375</v>
      </c>
    </row>
    <row r="129" spans="1:2" x14ac:dyDescent="0.2">
      <c r="A129" s="76" t="s">
        <v>374</v>
      </c>
      <c r="B129" s="76" t="s">
        <v>373</v>
      </c>
    </row>
    <row r="130" spans="1:2" x14ac:dyDescent="0.2">
      <c r="A130" s="76" t="s">
        <v>372</v>
      </c>
      <c r="B130" s="76" t="s">
        <v>371</v>
      </c>
    </row>
    <row r="131" spans="1:2" x14ac:dyDescent="0.2">
      <c r="A131" s="76" t="s">
        <v>370</v>
      </c>
      <c r="B131" s="76" t="s">
        <v>369</v>
      </c>
    </row>
    <row r="132" spans="1:2" x14ac:dyDescent="0.2">
      <c r="A132" s="76" t="s">
        <v>368</v>
      </c>
      <c r="B132" s="76" t="s">
        <v>367</v>
      </c>
    </row>
    <row r="133" spans="1:2" x14ac:dyDescent="0.2">
      <c r="A133" s="76" t="s">
        <v>366</v>
      </c>
      <c r="B133" s="76" t="s">
        <v>365</v>
      </c>
    </row>
    <row r="134" spans="1:2" x14ac:dyDescent="0.2">
      <c r="A134" s="76" t="s">
        <v>364</v>
      </c>
      <c r="B134" s="76" t="s">
        <v>363</v>
      </c>
    </row>
    <row r="135" spans="1:2" x14ac:dyDescent="0.2">
      <c r="A135" s="76" t="s">
        <v>362</v>
      </c>
      <c r="B135" s="76" t="s">
        <v>361</v>
      </c>
    </row>
    <row r="136" spans="1:2" x14ac:dyDescent="0.2">
      <c r="A136" s="76" t="s">
        <v>360</v>
      </c>
      <c r="B136" s="76" t="s">
        <v>359</v>
      </c>
    </row>
    <row r="137" spans="1:2" x14ac:dyDescent="0.2">
      <c r="A137" s="76" t="s">
        <v>358</v>
      </c>
      <c r="B137" s="76" t="s">
        <v>357</v>
      </c>
    </row>
    <row r="138" spans="1:2" x14ac:dyDescent="0.2">
      <c r="A138" s="76" t="s">
        <v>356</v>
      </c>
      <c r="B138" s="76" t="s">
        <v>355</v>
      </c>
    </row>
    <row r="139" spans="1:2" x14ac:dyDescent="0.2">
      <c r="A139" s="76" t="s">
        <v>354</v>
      </c>
      <c r="B139" s="76" t="s">
        <v>353</v>
      </c>
    </row>
    <row r="140" spans="1:2" x14ac:dyDescent="0.2">
      <c r="A140" s="76" t="s">
        <v>352</v>
      </c>
      <c r="B140" s="76" t="s">
        <v>351</v>
      </c>
    </row>
    <row r="141" spans="1:2" x14ac:dyDescent="0.2">
      <c r="A141" s="76" t="s">
        <v>350</v>
      </c>
      <c r="B141" s="76" t="s">
        <v>349</v>
      </c>
    </row>
    <row r="142" spans="1:2" x14ac:dyDescent="0.2">
      <c r="A142" s="76" t="s">
        <v>348</v>
      </c>
      <c r="B142" s="76" t="s">
        <v>347</v>
      </c>
    </row>
    <row r="143" spans="1:2" x14ac:dyDescent="0.2">
      <c r="A143" s="76" t="s">
        <v>346</v>
      </c>
      <c r="B143" s="76" t="s">
        <v>345</v>
      </c>
    </row>
    <row r="144" spans="1:2" x14ac:dyDescent="0.2">
      <c r="A144" s="76" t="s">
        <v>344</v>
      </c>
      <c r="B144" s="76" t="s">
        <v>343</v>
      </c>
    </row>
    <row r="145" spans="1:2" x14ac:dyDescent="0.2">
      <c r="A145" s="76" t="s">
        <v>342</v>
      </c>
      <c r="B145" s="76" t="s">
        <v>341</v>
      </c>
    </row>
    <row r="146" spans="1:2" x14ac:dyDescent="0.2">
      <c r="A146" s="76" t="s">
        <v>340</v>
      </c>
      <c r="B146" s="76" t="s">
        <v>339</v>
      </c>
    </row>
    <row r="147" spans="1:2" x14ac:dyDescent="0.2">
      <c r="A147" s="76" t="s">
        <v>338</v>
      </c>
      <c r="B147" s="76" t="s">
        <v>337</v>
      </c>
    </row>
    <row r="148" spans="1:2" x14ac:dyDescent="0.2">
      <c r="A148" s="76" t="s">
        <v>336</v>
      </c>
      <c r="B148" s="76" t="s">
        <v>335</v>
      </c>
    </row>
    <row r="149" spans="1:2" x14ac:dyDescent="0.2">
      <c r="A149" s="76" t="s">
        <v>334</v>
      </c>
      <c r="B149" s="76" t="s">
        <v>333</v>
      </c>
    </row>
    <row r="150" spans="1:2" x14ac:dyDescent="0.2">
      <c r="A150" s="76" t="s">
        <v>332</v>
      </c>
      <c r="B150" s="76" t="s">
        <v>331</v>
      </c>
    </row>
    <row r="151" spans="1:2" x14ac:dyDescent="0.2">
      <c r="A151" s="76" t="s">
        <v>330</v>
      </c>
      <c r="B151" s="76" t="s">
        <v>329</v>
      </c>
    </row>
    <row r="152" spans="1:2" x14ac:dyDescent="0.2">
      <c r="A152" s="76" t="s">
        <v>328</v>
      </c>
      <c r="B152" s="76" t="s">
        <v>327</v>
      </c>
    </row>
    <row r="153" spans="1:2" x14ac:dyDescent="0.2">
      <c r="A153" s="76" t="s">
        <v>326</v>
      </c>
      <c r="B153" s="76" t="s">
        <v>325</v>
      </c>
    </row>
    <row r="154" spans="1:2" x14ac:dyDescent="0.2">
      <c r="A154" s="76" t="s">
        <v>324</v>
      </c>
      <c r="B154" s="76" t="s">
        <v>323</v>
      </c>
    </row>
    <row r="155" spans="1:2" x14ac:dyDescent="0.2">
      <c r="A155" s="76" t="s">
        <v>322</v>
      </c>
      <c r="B155" s="76" t="s">
        <v>321</v>
      </c>
    </row>
    <row r="156" spans="1:2" x14ac:dyDescent="0.2">
      <c r="A156" s="76" t="s">
        <v>320</v>
      </c>
      <c r="B156" s="76" t="s">
        <v>319</v>
      </c>
    </row>
    <row r="157" spans="1:2" x14ac:dyDescent="0.2">
      <c r="A157" s="76" t="s">
        <v>318</v>
      </c>
      <c r="B157" s="76" t="s">
        <v>317</v>
      </c>
    </row>
    <row r="158" spans="1:2" x14ac:dyDescent="0.2">
      <c r="A158" s="76" t="s">
        <v>316</v>
      </c>
      <c r="B158" s="76" t="s">
        <v>315</v>
      </c>
    </row>
    <row r="159" spans="1:2" x14ac:dyDescent="0.2">
      <c r="A159" s="76" t="s">
        <v>314</v>
      </c>
      <c r="B159" s="76" t="s">
        <v>313</v>
      </c>
    </row>
    <row r="160" spans="1:2" x14ac:dyDescent="0.2">
      <c r="A160" s="76" t="s">
        <v>312</v>
      </c>
      <c r="B160" s="76" t="s">
        <v>311</v>
      </c>
    </row>
    <row r="161" spans="1:2" x14ac:dyDescent="0.2">
      <c r="A161" s="76" t="s">
        <v>310</v>
      </c>
      <c r="B161" s="76" t="s">
        <v>309</v>
      </c>
    </row>
    <row r="162" spans="1:2" x14ac:dyDescent="0.2">
      <c r="A162" s="76" t="s">
        <v>308</v>
      </c>
      <c r="B162" s="76" t="s">
        <v>307</v>
      </c>
    </row>
    <row r="163" spans="1:2" x14ac:dyDescent="0.2">
      <c r="A163" s="76" t="s">
        <v>306</v>
      </c>
      <c r="B163" s="76" t="s">
        <v>305</v>
      </c>
    </row>
    <row r="164" spans="1:2" x14ac:dyDescent="0.2">
      <c r="A164" s="76" t="s">
        <v>304</v>
      </c>
      <c r="B164" s="76" t="s">
        <v>303</v>
      </c>
    </row>
    <row r="165" spans="1:2" x14ac:dyDescent="0.2">
      <c r="A165" s="76" t="s">
        <v>302</v>
      </c>
      <c r="B165" s="76" t="s">
        <v>301</v>
      </c>
    </row>
    <row r="166" spans="1:2" x14ac:dyDescent="0.2">
      <c r="A166" s="76" t="s">
        <v>300</v>
      </c>
      <c r="B166" s="76" t="s">
        <v>299</v>
      </c>
    </row>
    <row r="167" spans="1:2" x14ac:dyDescent="0.2">
      <c r="A167" s="76" t="s">
        <v>298</v>
      </c>
      <c r="B167" s="76" t="s">
        <v>297</v>
      </c>
    </row>
    <row r="168" spans="1:2" x14ac:dyDescent="0.2">
      <c r="A168" s="76" t="s">
        <v>296</v>
      </c>
      <c r="B168" s="76" t="s">
        <v>12</v>
      </c>
    </row>
    <row r="169" spans="1:2" x14ac:dyDescent="0.2">
      <c r="A169" s="76" t="s">
        <v>295</v>
      </c>
      <c r="B169" s="76" t="s">
        <v>294</v>
      </c>
    </row>
    <row r="170" spans="1:2" x14ac:dyDescent="0.2">
      <c r="A170" s="76" t="s">
        <v>293</v>
      </c>
      <c r="B170" s="76" t="s">
        <v>292</v>
      </c>
    </row>
    <row r="171" spans="1:2" x14ac:dyDescent="0.2">
      <c r="A171" s="76" t="s">
        <v>291</v>
      </c>
      <c r="B171" s="76" t="s">
        <v>290</v>
      </c>
    </row>
    <row r="172" spans="1:2" x14ac:dyDescent="0.2">
      <c r="A172" s="76" t="s">
        <v>289</v>
      </c>
      <c r="B172" s="76" t="s">
        <v>13</v>
      </c>
    </row>
    <row r="173" spans="1:2" x14ac:dyDescent="0.2">
      <c r="A173" s="76" t="s">
        <v>288</v>
      </c>
      <c r="B173" s="76" t="s">
        <v>287</v>
      </c>
    </row>
    <row r="174" spans="1:2" x14ac:dyDescent="0.2">
      <c r="A174" s="76" t="s">
        <v>286</v>
      </c>
      <c r="B174" s="76" t="s">
        <v>285</v>
      </c>
    </row>
    <row r="175" spans="1:2" x14ac:dyDescent="0.2">
      <c r="A175" s="76" t="s">
        <v>284</v>
      </c>
      <c r="B175" s="76" t="s">
        <v>14</v>
      </c>
    </row>
    <row r="176" spans="1:2" x14ac:dyDescent="0.2">
      <c r="A176" s="76" t="s">
        <v>283</v>
      </c>
      <c r="B176" s="76" t="s">
        <v>282</v>
      </c>
    </row>
    <row r="177" spans="1:2" x14ac:dyDescent="0.2">
      <c r="A177" s="76" t="s">
        <v>281</v>
      </c>
      <c r="B177" s="76" t="s">
        <v>280</v>
      </c>
    </row>
    <row r="178" spans="1:2" x14ac:dyDescent="0.2">
      <c r="A178" s="76" t="s">
        <v>279</v>
      </c>
      <c r="B178" s="76" t="s">
        <v>278</v>
      </c>
    </row>
    <row r="179" spans="1:2" x14ac:dyDescent="0.2">
      <c r="A179" s="76" t="s">
        <v>277</v>
      </c>
      <c r="B179" s="76" t="s">
        <v>276</v>
      </c>
    </row>
    <row r="180" spans="1:2" x14ac:dyDescent="0.2">
      <c r="A180" s="76" t="s">
        <v>275</v>
      </c>
      <c r="B180" s="76" t="s">
        <v>274</v>
      </c>
    </row>
    <row r="181" spans="1:2" x14ac:dyDescent="0.2">
      <c r="A181" s="76" t="s">
        <v>273</v>
      </c>
      <c r="B181" s="76" t="s">
        <v>272</v>
      </c>
    </row>
    <row r="182" spans="1:2" x14ac:dyDescent="0.2">
      <c r="A182" s="76" t="s">
        <v>271</v>
      </c>
      <c r="B182" s="76" t="s">
        <v>270</v>
      </c>
    </row>
    <row r="183" spans="1:2" x14ac:dyDescent="0.2">
      <c r="A183" s="76" t="s">
        <v>269</v>
      </c>
      <c r="B183" s="76" t="s">
        <v>268</v>
      </c>
    </row>
    <row r="184" spans="1:2" x14ac:dyDescent="0.2">
      <c r="A184" s="76" t="s">
        <v>267</v>
      </c>
      <c r="B184" s="76" t="s">
        <v>266</v>
      </c>
    </row>
    <row r="185" spans="1:2" x14ac:dyDescent="0.2">
      <c r="A185" s="76" t="s">
        <v>265</v>
      </c>
      <c r="B185" s="76" t="s">
        <v>264</v>
      </c>
    </row>
    <row r="186" spans="1:2" x14ac:dyDescent="0.2">
      <c r="A186" s="76" t="s">
        <v>263</v>
      </c>
      <c r="B186" s="76" t="s">
        <v>262</v>
      </c>
    </row>
    <row r="187" spans="1:2" x14ac:dyDescent="0.2">
      <c r="A187" s="76" t="s">
        <v>261</v>
      </c>
      <c r="B187" s="76" t="s">
        <v>260</v>
      </c>
    </row>
    <row r="188" spans="1:2" x14ac:dyDescent="0.2">
      <c r="A188" s="76" t="s">
        <v>259</v>
      </c>
      <c r="B188" s="76" t="s">
        <v>258</v>
      </c>
    </row>
    <row r="189" spans="1:2" x14ac:dyDescent="0.2">
      <c r="A189" s="76" t="s">
        <v>257</v>
      </c>
      <c r="B189" s="76" t="s">
        <v>256</v>
      </c>
    </row>
    <row r="190" spans="1:2" x14ac:dyDescent="0.2">
      <c r="A190" s="76" t="s">
        <v>255</v>
      </c>
      <c r="B190" s="76" t="s">
        <v>254</v>
      </c>
    </row>
    <row r="191" spans="1:2" x14ac:dyDescent="0.2">
      <c r="A191" s="76" t="s">
        <v>253</v>
      </c>
      <c r="B191" s="76" t="s">
        <v>252</v>
      </c>
    </row>
    <row r="192" spans="1:2" x14ac:dyDescent="0.2">
      <c r="A192" s="76" t="s">
        <v>251</v>
      </c>
      <c r="B192" s="76" t="s">
        <v>250</v>
      </c>
    </row>
    <row r="193" spans="1:2" x14ac:dyDescent="0.2">
      <c r="A193" s="76" t="s">
        <v>249</v>
      </c>
      <c r="B193" s="76" t="s">
        <v>248</v>
      </c>
    </row>
    <row r="194" spans="1:2" x14ac:dyDescent="0.2">
      <c r="A194" s="76" t="s">
        <v>247</v>
      </c>
      <c r="B194" s="76" t="s">
        <v>246</v>
      </c>
    </row>
    <row r="195" spans="1:2" x14ac:dyDescent="0.2">
      <c r="A195" s="76" t="s">
        <v>245</v>
      </c>
      <c r="B195" s="76" t="s">
        <v>244</v>
      </c>
    </row>
    <row r="196" spans="1:2" x14ac:dyDescent="0.2">
      <c r="A196" s="76" t="s">
        <v>243</v>
      </c>
      <c r="B196" s="76" t="s">
        <v>242</v>
      </c>
    </row>
    <row r="197" spans="1:2" x14ac:dyDescent="0.2">
      <c r="A197" s="76" t="s">
        <v>241</v>
      </c>
      <c r="B197" s="76" t="s">
        <v>240</v>
      </c>
    </row>
    <row r="198" spans="1:2" x14ac:dyDescent="0.2">
      <c r="A198" s="76" t="s">
        <v>239</v>
      </c>
      <c r="B198" s="76" t="s">
        <v>238</v>
      </c>
    </row>
    <row r="199" spans="1:2" x14ac:dyDescent="0.2">
      <c r="A199" s="76" t="s">
        <v>237</v>
      </c>
      <c r="B199" s="76" t="s">
        <v>236</v>
      </c>
    </row>
    <row r="200" spans="1:2" x14ac:dyDescent="0.2">
      <c r="A200" s="76" t="s">
        <v>235</v>
      </c>
      <c r="B200" s="76" t="s">
        <v>234</v>
      </c>
    </row>
    <row r="201" spans="1:2" x14ac:dyDescent="0.2">
      <c r="A201" s="76" t="s">
        <v>233</v>
      </c>
      <c r="B201" s="76" t="s">
        <v>232</v>
      </c>
    </row>
    <row r="202" spans="1:2" x14ac:dyDescent="0.2">
      <c r="A202" s="76" t="s">
        <v>231</v>
      </c>
      <c r="B202" s="76" t="s">
        <v>230</v>
      </c>
    </row>
    <row r="203" spans="1:2" x14ac:dyDescent="0.2">
      <c r="A203" s="76" t="s">
        <v>229</v>
      </c>
      <c r="B203" s="76" t="s">
        <v>228</v>
      </c>
    </row>
    <row r="204" spans="1:2" x14ac:dyDescent="0.2">
      <c r="A204" s="76" t="s">
        <v>227</v>
      </c>
      <c r="B204" s="76" t="s">
        <v>15</v>
      </c>
    </row>
    <row r="205" spans="1:2" x14ac:dyDescent="0.2">
      <c r="A205" s="76" t="s">
        <v>226</v>
      </c>
      <c r="B205" s="76" t="s">
        <v>16</v>
      </c>
    </row>
    <row r="206" spans="1:2" x14ac:dyDescent="0.2">
      <c r="A206" s="76" t="s">
        <v>225</v>
      </c>
      <c r="B206" s="76" t="s">
        <v>224</v>
      </c>
    </row>
    <row r="207" spans="1:2" x14ac:dyDescent="0.2">
      <c r="A207" s="76" t="s">
        <v>223</v>
      </c>
      <c r="B207" s="76" t="s">
        <v>222</v>
      </c>
    </row>
    <row r="208" spans="1:2" x14ac:dyDescent="0.2">
      <c r="A208" s="76" t="s">
        <v>221</v>
      </c>
      <c r="B208" s="76" t="s">
        <v>220</v>
      </c>
    </row>
    <row r="209" spans="1:2" x14ac:dyDescent="0.2">
      <c r="A209" s="76" t="s">
        <v>219</v>
      </c>
      <c r="B209" s="76" t="s">
        <v>218</v>
      </c>
    </row>
    <row r="210" spans="1:2" x14ac:dyDescent="0.2">
      <c r="A210" s="76" t="s">
        <v>217</v>
      </c>
      <c r="B210" s="76" t="s">
        <v>17</v>
      </c>
    </row>
    <row r="211" spans="1:2" x14ac:dyDescent="0.2">
      <c r="A211" s="76" t="s">
        <v>216</v>
      </c>
      <c r="B211" s="76" t="s">
        <v>215</v>
      </c>
    </row>
    <row r="212" spans="1:2" x14ac:dyDescent="0.2">
      <c r="A212" s="76" t="s">
        <v>214</v>
      </c>
      <c r="B212" s="76" t="s">
        <v>213</v>
      </c>
    </row>
    <row r="213" spans="1:2" x14ac:dyDescent="0.2">
      <c r="A213" s="76" t="s">
        <v>212</v>
      </c>
      <c r="B213" s="76" t="s">
        <v>211</v>
      </c>
    </row>
    <row r="214" spans="1:2" x14ac:dyDescent="0.2">
      <c r="A214" s="76" t="s">
        <v>210</v>
      </c>
      <c r="B214" s="76" t="s">
        <v>209</v>
      </c>
    </row>
    <row r="215" spans="1:2" x14ac:dyDescent="0.2">
      <c r="A215" s="76" t="s">
        <v>208</v>
      </c>
      <c r="B215" s="76" t="s">
        <v>207</v>
      </c>
    </row>
    <row r="216" spans="1:2" x14ac:dyDescent="0.2">
      <c r="A216" s="76" t="s">
        <v>206</v>
      </c>
      <c r="B216" s="76" t="s">
        <v>205</v>
      </c>
    </row>
    <row r="217" spans="1:2" x14ac:dyDescent="0.2">
      <c r="A217" s="76" t="s">
        <v>204</v>
      </c>
      <c r="B217" s="76" t="s">
        <v>203</v>
      </c>
    </row>
    <row r="218" spans="1:2" x14ac:dyDescent="0.2">
      <c r="A218" s="76" t="s">
        <v>202</v>
      </c>
      <c r="B218" s="76" t="s">
        <v>201</v>
      </c>
    </row>
    <row r="219" spans="1:2" x14ac:dyDescent="0.2">
      <c r="A219" s="76" t="s">
        <v>200</v>
      </c>
      <c r="B219" s="76" t="s">
        <v>18</v>
      </c>
    </row>
    <row r="220" spans="1:2" x14ac:dyDescent="0.2">
      <c r="A220" s="76" t="s">
        <v>199</v>
      </c>
      <c r="B220" s="76" t="s">
        <v>198</v>
      </c>
    </row>
    <row r="221" spans="1:2" x14ac:dyDescent="0.2">
      <c r="A221" s="76" t="s">
        <v>197</v>
      </c>
      <c r="B221" s="76" t="s">
        <v>196</v>
      </c>
    </row>
    <row r="222" spans="1:2" x14ac:dyDescent="0.2">
      <c r="A222" s="76" t="s">
        <v>195</v>
      </c>
      <c r="B222" s="76" t="s">
        <v>194</v>
      </c>
    </row>
    <row r="223" spans="1:2" x14ac:dyDescent="0.2">
      <c r="A223" s="76" t="s">
        <v>193</v>
      </c>
      <c r="B223" s="76" t="s">
        <v>19</v>
      </c>
    </row>
    <row r="224" spans="1:2" x14ac:dyDescent="0.2">
      <c r="A224" s="76" t="s">
        <v>192</v>
      </c>
      <c r="B224" s="76" t="s">
        <v>191</v>
      </c>
    </row>
    <row r="225" spans="1:2" x14ac:dyDescent="0.2">
      <c r="A225" s="76" t="s">
        <v>190</v>
      </c>
      <c r="B225" s="76" t="s">
        <v>189</v>
      </c>
    </row>
    <row r="226" spans="1:2" x14ac:dyDescent="0.2">
      <c r="A226" s="76" t="s">
        <v>188</v>
      </c>
      <c r="B226" s="76" t="s">
        <v>187</v>
      </c>
    </row>
    <row r="227" spans="1:2" x14ac:dyDescent="0.2">
      <c r="A227" s="76" t="s">
        <v>186</v>
      </c>
      <c r="B227" s="76" t="s">
        <v>185</v>
      </c>
    </row>
    <row r="228" spans="1:2" x14ac:dyDescent="0.2">
      <c r="A228" s="76" t="s">
        <v>184</v>
      </c>
      <c r="B228" s="76" t="s">
        <v>183</v>
      </c>
    </row>
    <row r="229" spans="1:2" x14ac:dyDescent="0.2">
      <c r="A229" s="76" t="s">
        <v>182</v>
      </c>
      <c r="B229" s="76" t="s">
        <v>181</v>
      </c>
    </row>
    <row r="230" spans="1:2" x14ac:dyDescent="0.2">
      <c r="A230" s="76" t="s">
        <v>180</v>
      </c>
      <c r="B230" s="76" t="s">
        <v>179</v>
      </c>
    </row>
    <row r="231" spans="1:2" x14ac:dyDescent="0.2">
      <c r="A231" s="76" t="s">
        <v>178</v>
      </c>
      <c r="B231" s="76" t="s">
        <v>20</v>
      </c>
    </row>
    <row r="232" spans="1:2" x14ac:dyDescent="0.2">
      <c r="A232" s="76" t="s">
        <v>177</v>
      </c>
      <c r="B232" s="76" t="s">
        <v>176</v>
      </c>
    </row>
    <row r="233" spans="1:2" x14ac:dyDescent="0.2">
      <c r="A233" s="76" t="s">
        <v>175</v>
      </c>
      <c r="B233" s="76" t="s">
        <v>21</v>
      </c>
    </row>
    <row r="234" spans="1:2" x14ac:dyDescent="0.2">
      <c r="A234" s="76" t="s">
        <v>174</v>
      </c>
      <c r="B234" s="76" t="s">
        <v>173</v>
      </c>
    </row>
    <row r="235" spans="1:2" x14ac:dyDescent="0.2">
      <c r="A235" s="76" t="s">
        <v>172</v>
      </c>
      <c r="B235" s="76" t="s">
        <v>171</v>
      </c>
    </row>
    <row r="236" spans="1:2" x14ac:dyDescent="0.2">
      <c r="A236" s="76" t="s">
        <v>170</v>
      </c>
      <c r="B236" s="76" t="s">
        <v>169</v>
      </c>
    </row>
    <row r="237" spans="1:2" x14ac:dyDescent="0.2">
      <c r="A237" s="76" t="s">
        <v>168</v>
      </c>
      <c r="B237" s="76" t="s">
        <v>167</v>
      </c>
    </row>
    <row r="238" spans="1:2" x14ac:dyDescent="0.2">
      <c r="A238" s="76" t="s">
        <v>166</v>
      </c>
      <c r="B238" s="76" t="s">
        <v>165</v>
      </c>
    </row>
    <row r="239" spans="1:2" x14ac:dyDescent="0.2">
      <c r="A239" s="76" t="s">
        <v>164</v>
      </c>
      <c r="B239" s="76" t="s">
        <v>163</v>
      </c>
    </row>
    <row r="240" spans="1:2" x14ac:dyDescent="0.2">
      <c r="A240" s="76" t="s">
        <v>162</v>
      </c>
      <c r="B240" s="76" t="s">
        <v>161</v>
      </c>
    </row>
    <row r="241" spans="1:2" x14ac:dyDescent="0.2">
      <c r="A241" s="76" t="s">
        <v>160</v>
      </c>
      <c r="B241" s="76" t="s">
        <v>159</v>
      </c>
    </row>
    <row r="242" spans="1:2" x14ac:dyDescent="0.2">
      <c r="A242" s="76" t="s">
        <v>158</v>
      </c>
      <c r="B242" s="76" t="s">
        <v>157</v>
      </c>
    </row>
    <row r="243" spans="1:2" x14ac:dyDescent="0.2">
      <c r="A243" s="76" t="s">
        <v>156</v>
      </c>
      <c r="B243" s="76" t="s">
        <v>155</v>
      </c>
    </row>
    <row r="244" spans="1:2" x14ac:dyDescent="0.2">
      <c r="A244" s="76" t="s">
        <v>154</v>
      </c>
      <c r="B244" s="76" t="s">
        <v>153</v>
      </c>
    </row>
    <row r="245" spans="1:2" x14ac:dyDescent="0.2">
      <c r="A245" s="76" t="s">
        <v>152</v>
      </c>
      <c r="B245" s="76" t="s">
        <v>151</v>
      </c>
    </row>
    <row r="246" spans="1:2" x14ac:dyDescent="0.2">
      <c r="A246" s="76" t="s">
        <v>150</v>
      </c>
      <c r="B246" s="76" t="s">
        <v>149</v>
      </c>
    </row>
    <row r="247" spans="1:2" x14ac:dyDescent="0.2">
      <c r="A247" s="76" t="s">
        <v>148</v>
      </c>
      <c r="B247" s="76" t="s">
        <v>147</v>
      </c>
    </row>
    <row r="248" spans="1:2" x14ac:dyDescent="0.2">
      <c r="A248" s="76" t="s">
        <v>146</v>
      </c>
      <c r="B248" s="76" t="s">
        <v>145</v>
      </c>
    </row>
    <row r="249" spans="1:2" x14ac:dyDescent="0.2">
      <c r="A249" s="76" t="s">
        <v>144</v>
      </c>
      <c r="B249" s="76" t="s">
        <v>143</v>
      </c>
    </row>
    <row r="250" spans="1:2" x14ac:dyDescent="0.2">
      <c r="A250" s="76" t="s">
        <v>142</v>
      </c>
      <c r="B250" s="76" t="s">
        <v>141</v>
      </c>
    </row>
    <row r="251" spans="1:2" x14ac:dyDescent="0.2">
      <c r="A251" s="76" t="s">
        <v>140</v>
      </c>
      <c r="B251" s="76" t="s">
        <v>139</v>
      </c>
    </row>
    <row r="252" spans="1:2" x14ac:dyDescent="0.2">
      <c r="A252" s="76" t="s">
        <v>138</v>
      </c>
      <c r="B252" s="76" t="s">
        <v>137</v>
      </c>
    </row>
    <row r="253" spans="1:2" x14ac:dyDescent="0.2">
      <c r="A253" s="76" t="s">
        <v>136</v>
      </c>
      <c r="B253" s="76" t="s">
        <v>135</v>
      </c>
    </row>
    <row r="254" spans="1:2" x14ac:dyDescent="0.2">
      <c r="A254" s="76" t="s">
        <v>134</v>
      </c>
      <c r="B254" s="76" t="s">
        <v>133</v>
      </c>
    </row>
    <row r="255" spans="1:2" x14ac:dyDescent="0.2">
      <c r="A255" s="76" t="s">
        <v>132</v>
      </c>
      <c r="B255" s="76" t="s">
        <v>131</v>
      </c>
    </row>
    <row r="256" spans="1:2" x14ac:dyDescent="0.2">
      <c r="A256" s="76" t="s">
        <v>130</v>
      </c>
      <c r="B256" s="76" t="s">
        <v>129</v>
      </c>
    </row>
    <row r="257" spans="1:2" x14ac:dyDescent="0.2">
      <c r="A257" s="76" t="s">
        <v>128</v>
      </c>
      <c r="B257" s="76" t="s">
        <v>127</v>
      </c>
    </row>
    <row r="258" spans="1:2" x14ac:dyDescent="0.2">
      <c r="A258" s="76" t="s">
        <v>126</v>
      </c>
      <c r="B258" s="76" t="s">
        <v>125</v>
      </c>
    </row>
    <row r="259" spans="1:2" x14ac:dyDescent="0.2">
      <c r="A259" s="76" t="s">
        <v>124</v>
      </c>
      <c r="B259" s="76" t="s">
        <v>123</v>
      </c>
    </row>
    <row r="260" spans="1:2" x14ac:dyDescent="0.2">
      <c r="A260" s="76" t="s">
        <v>122</v>
      </c>
      <c r="B260" s="76" t="s">
        <v>121</v>
      </c>
    </row>
    <row r="261" spans="1:2" x14ac:dyDescent="0.2">
      <c r="A261" s="76" t="s">
        <v>120</v>
      </c>
      <c r="B261" s="76" t="s">
        <v>119</v>
      </c>
    </row>
    <row r="262" spans="1:2" x14ac:dyDescent="0.2">
      <c r="A262" s="76" t="s">
        <v>118</v>
      </c>
      <c r="B262" s="76" t="s">
        <v>117</v>
      </c>
    </row>
    <row r="263" spans="1:2" x14ac:dyDescent="0.2">
      <c r="A263" s="76" t="s">
        <v>116</v>
      </c>
      <c r="B263" s="76" t="s">
        <v>115</v>
      </c>
    </row>
    <row r="264" spans="1:2" x14ac:dyDescent="0.2">
      <c r="A264" s="76" t="s">
        <v>114</v>
      </c>
      <c r="B264" s="76" t="s">
        <v>113</v>
      </c>
    </row>
    <row r="265" spans="1:2" x14ac:dyDescent="0.2">
      <c r="A265" s="76" t="s">
        <v>112</v>
      </c>
      <c r="B265" s="76" t="s">
        <v>111</v>
      </c>
    </row>
    <row r="266" spans="1:2" x14ac:dyDescent="0.2">
      <c r="A266" s="76" t="s">
        <v>110</v>
      </c>
      <c r="B266" s="76" t="s">
        <v>109</v>
      </c>
    </row>
    <row r="267" spans="1:2" x14ac:dyDescent="0.2">
      <c r="A267" s="76" t="s">
        <v>108</v>
      </c>
      <c r="B267" s="76" t="s">
        <v>107</v>
      </c>
    </row>
    <row r="268" spans="1:2" x14ac:dyDescent="0.2">
      <c r="A268" s="76" t="s">
        <v>106</v>
      </c>
      <c r="B268" s="76" t="s">
        <v>105</v>
      </c>
    </row>
    <row r="269" spans="1:2" x14ac:dyDescent="0.2">
      <c r="A269" s="76" t="s">
        <v>104</v>
      </c>
      <c r="B269" s="76" t="s">
        <v>103</v>
      </c>
    </row>
    <row r="270" spans="1:2" x14ac:dyDescent="0.2">
      <c r="A270" s="76" t="s">
        <v>102</v>
      </c>
      <c r="B270" s="76" t="s">
        <v>101</v>
      </c>
    </row>
    <row r="271" spans="1:2" x14ac:dyDescent="0.2">
      <c r="A271" s="76" t="s">
        <v>100</v>
      </c>
      <c r="B271" s="76" t="s">
        <v>99</v>
      </c>
    </row>
    <row r="272" spans="1:2" x14ac:dyDescent="0.2">
      <c r="A272" s="76" t="s">
        <v>98</v>
      </c>
      <c r="B272" s="76" t="s">
        <v>97</v>
      </c>
    </row>
    <row r="273" spans="1:2" x14ac:dyDescent="0.2">
      <c r="A273" s="76" t="s">
        <v>96</v>
      </c>
      <c r="B273" s="76" t="s">
        <v>95</v>
      </c>
    </row>
    <row r="274" spans="1:2" x14ac:dyDescent="0.2">
      <c r="A274" s="76" t="s">
        <v>94</v>
      </c>
      <c r="B274" s="76" t="s">
        <v>93</v>
      </c>
    </row>
    <row r="275" spans="1:2" x14ac:dyDescent="0.2">
      <c r="A275" s="76" t="s">
        <v>92</v>
      </c>
      <c r="B275" s="76" t="s">
        <v>91</v>
      </c>
    </row>
    <row r="276" spans="1:2" x14ac:dyDescent="0.2">
      <c r="A276" s="76" t="s">
        <v>90</v>
      </c>
      <c r="B276" s="76" t="s">
        <v>89</v>
      </c>
    </row>
    <row r="277" spans="1:2" x14ac:dyDescent="0.2">
      <c r="A277" s="76" t="s">
        <v>88</v>
      </c>
      <c r="B277" s="76" t="s">
        <v>87</v>
      </c>
    </row>
    <row r="278" spans="1:2" x14ac:dyDescent="0.2">
      <c r="A278" s="76" t="s">
        <v>86</v>
      </c>
      <c r="B278" s="76" t="s">
        <v>85</v>
      </c>
    </row>
    <row r="279" spans="1:2" x14ac:dyDescent="0.2">
      <c r="A279" s="76" t="s">
        <v>84</v>
      </c>
      <c r="B279" s="76" t="s">
        <v>83</v>
      </c>
    </row>
    <row r="280" spans="1:2" x14ac:dyDescent="0.2">
      <c r="A280" s="76" t="s">
        <v>82</v>
      </c>
      <c r="B280" s="76" t="s">
        <v>81</v>
      </c>
    </row>
    <row r="281" spans="1:2" x14ac:dyDescent="0.2">
      <c r="A281" s="76" t="s">
        <v>80</v>
      </c>
      <c r="B281" s="76" t="s">
        <v>79</v>
      </c>
    </row>
    <row r="282" spans="1:2" x14ac:dyDescent="0.2">
      <c r="A282" s="76" t="s">
        <v>78</v>
      </c>
      <c r="B282" s="76" t="s">
        <v>77</v>
      </c>
    </row>
    <row r="283" spans="1:2" x14ac:dyDescent="0.2">
      <c r="A283" s="76" t="s">
        <v>76</v>
      </c>
      <c r="B283" s="76" t="s">
        <v>75</v>
      </c>
    </row>
    <row r="284" spans="1:2" x14ac:dyDescent="0.2">
      <c r="A284" s="76" t="s">
        <v>74</v>
      </c>
      <c r="B284" s="76" t="s">
        <v>73</v>
      </c>
    </row>
    <row r="285" spans="1:2" x14ac:dyDescent="0.2">
      <c r="A285" s="76" t="s">
        <v>72</v>
      </c>
      <c r="B285" s="76" t="s">
        <v>71</v>
      </c>
    </row>
    <row r="286" spans="1:2" x14ac:dyDescent="0.2">
      <c r="A286" s="76" t="s">
        <v>70</v>
      </c>
      <c r="B286" s="76" t="s">
        <v>69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A39"/>
  <sheetViews>
    <sheetView workbookViewId="0">
      <selection activeCell="A40" sqref="A40"/>
    </sheetView>
  </sheetViews>
  <sheetFormatPr defaultRowHeight="15" x14ac:dyDescent="0.25"/>
  <cols>
    <col min="1" max="1" width="50.85546875" customWidth="1"/>
  </cols>
  <sheetData>
    <row r="2" spans="1:1" x14ac:dyDescent="0.25">
      <c r="A2" t="s">
        <v>0</v>
      </c>
    </row>
    <row r="3" spans="1:1" x14ac:dyDescent="0.25">
      <c r="A3" t="s">
        <v>633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4</v>
      </c>
    </row>
    <row r="8" spans="1:1" x14ac:dyDescent="0.25">
      <c r="A8" t="s">
        <v>5</v>
      </c>
    </row>
    <row r="9" spans="1:1" x14ac:dyDescent="0.25">
      <c r="A9" t="s">
        <v>6</v>
      </c>
    </row>
    <row r="10" spans="1:1" x14ac:dyDescent="0.25">
      <c r="A10" t="s">
        <v>7</v>
      </c>
    </row>
    <row r="11" spans="1:1" x14ac:dyDescent="0.25">
      <c r="A11" t="s">
        <v>8</v>
      </c>
    </row>
    <row r="12" spans="1:1" x14ac:dyDescent="0.25">
      <c r="A12" t="s">
        <v>9</v>
      </c>
    </row>
    <row r="13" spans="1:1" x14ac:dyDescent="0.25">
      <c r="A13" t="s">
        <v>634</v>
      </c>
    </row>
    <row r="14" spans="1:1" x14ac:dyDescent="0.25">
      <c r="A14" t="s">
        <v>635</v>
      </c>
    </row>
    <row r="15" spans="1:1" x14ac:dyDescent="0.25">
      <c r="A15" t="s">
        <v>636</v>
      </c>
    </row>
    <row r="16" spans="1:1" x14ac:dyDescent="0.25">
      <c r="A16" t="s">
        <v>637</v>
      </c>
    </row>
    <row r="17" spans="1:1" x14ac:dyDescent="0.25">
      <c r="A17" t="s">
        <v>638</v>
      </c>
    </row>
    <row r="18" spans="1:1" x14ac:dyDescent="0.25">
      <c r="A18" t="s">
        <v>639</v>
      </c>
    </row>
    <row r="19" spans="1:1" x14ac:dyDescent="0.25">
      <c r="A19" t="s">
        <v>640</v>
      </c>
    </row>
    <row r="20" spans="1:1" x14ac:dyDescent="0.25">
      <c r="A20" t="s">
        <v>641</v>
      </c>
    </row>
    <row r="21" spans="1:1" x14ac:dyDescent="0.25">
      <c r="A21" t="s">
        <v>642</v>
      </c>
    </row>
    <row r="22" spans="1:1" x14ac:dyDescent="0.25">
      <c r="A22" t="s">
        <v>643</v>
      </c>
    </row>
    <row r="23" spans="1:1" x14ac:dyDescent="0.25">
      <c r="A23" t="s">
        <v>644</v>
      </c>
    </row>
    <row r="24" spans="1:1" x14ac:dyDescent="0.25">
      <c r="A24" t="s">
        <v>645</v>
      </c>
    </row>
    <row r="25" spans="1:1" x14ac:dyDescent="0.25">
      <c r="A25" t="s">
        <v>646</v>
      </c>
    </row>
    <row r="26" spans="1:1" x14ac:dyDescent="0.25">
      <c r="A26" t="s">
        <v>647</v>
      </c>
    </row>
    <row r="27" spans="1:1" x14ac:dyDescent="0.25">
      <c r="A27" t="s">
        <v>648</v>
      </c>
    </row>
    <row r="28" spans="1:1" x14ac:dyDescent="0.25">
      <c r="A28" t="s">
        <v>649</v>
      </c>
    </row>
    <row r="29" spans="1:1" x14ac:dyDescent="0.25">
      <c r="A29" t="s">
        <v>650</v>
      </c>
    </row>
    <row r="30" spans="1:1" x14ac:dyDescent="0.25">
      <c r="A30" t="s">
        <v>651</v>
      </c>
    </row>
    <row r="31" spans="1:1" x14ac:dyDescent="0.25">
      <c r="A31" t="s">
        <v>652</v>
      </c>
    </row>
    <row r="32" spans="1:1" x14ac:dyDescent="0.25">
      <c r="A32" t="s">
        <v>653</v>
      </c>
    </row>
    <row r="33" spans="1:1" x14ac:dyDescent="0.25">
      <c r="A33" t="s">
        <v>654</v>
      </c>
    </row>
    <row r="34" spans="1:1" x14ac:dyDescent="0.25">
      <c r="A34" t="s">
        <v>655</v>
      </c>
    </row>
    <row r="35" spans="1:1" x14ac:dyDescent="0.25">
      <c r="A35" t="s">
        <v>656</v>
      </c>
    </row>
    <row r="36" spans="1:1" x14ac:dyDescent="0.25">
      <c r="A36" t="s">
        <v>657</v>
      </c>
    </row>
    <row r="37" spans="1:1" x14ac:dyDescent="0.25">
      <c r="A37" t="s">
        <v>658</v>
      </c>
    </row>
    <row r="38" spans="1:1" x14ac:dyDescent="0.25">
      <c r="A38" t="s">
        <v>659</v>
      </c>
    </row>
    <row r="39" spans="1:1" x14ac:dyDescent="0.25">
      <c r="A39" t="s">
        <v>660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13"/>
  <sheetViews>
    <sheetView workbookViewId="0">
      <selection activeCell="A19" sqref="A19"/>
    </sheetView>
  </sheetViews>
  <sheetFormatPr defaultRowHeight="15" x14ac:dyDescent="0.25"/>
  <cols>
    <col min="1" max="1" width="44" customWidth="1"/>
  </cols>
  <sheetData>
    <row r="1" spans="1:1" x14ac:dyDescent="0.25">
      <c r="A1" t="s">
        <v>629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632</v>
      </c>
    </row>
    <row r="11" spans="1:1" x14ac:dyDescent="0.25">
      <c r="A11" t="s">
        <v>65</v>
      </c>
    </row>
    <row r="12" spans="1:1" x14ac:dyDescent="0.25">
      <c r="A12" t="s">
        <v>631</v>
      </c>
    </row>
    <row r="13" spans="1:1" x14ac:dyDescent="0.25">
      <c r="A13" t="s">
        <v>630</v>
      </c>
    </row>
  </sheetData>
  <sortState ref="A10:A13">
    <sortCondition ref="A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Revised One-Time &amp; Capital</vt:lpstr>
      <vt:lpstr>Capital Equipment $1,000 +</vt:lpstr>
      <vt:lpstr>Equipment below $1,000</vt:lpstr>
      <vt:lpstr>Sheet1</vt:lpstr>
      <vt:lpstr>Account Codes</vt:lpstr>
      <vt:lpstr>DeptListing</vt:lpstr>
      <vt:lpstr>StratObjectives</vt:lpstr>
      <vt:lpstr>Dept1</vt:lpstr>
      <vt:lpstr>Depts</vt:lpstr>
      <vt:lpstr>Depts.</vt:lpstr>
      <vt:lpstr>'Capital Equipment $1,000 +'!Print_Area</vt:lpstr>
      <vt:lpstr>'Equipment below $1,000'!Print_Area</vt:lpstr>
      <vt:lpstr>StratObj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Casamento, Charlene (CFO)</dc:creator>
  <cp:lastModifiedBy>Bucher, Lisa (Budget)</cp:lastModifiedBy>
  <cp:lastPrinted>2018-11-01T19:07:31Z</cp:lastPrinted>
  <dcterms:created xsi:type="dcterms:W3CDTF">2017-10-17T17:44:45Z</dcterms:created>
  <dcterms:modified xsi:type="dcterms:W3CDTF">2018-11-01T19:07:36Z</dcterms:modified>
</cp:coreProperties>
</file>