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D928715A-A58C-4E78-83C6-5B4084C3E44B}" xr6:coauthVersionLast="47" xr6:coauthVersionMax="47" xr10:uidLastSave="{00000000-0000-0000-0000-000000000000}"/>
  <bookViews>
    <workbookView xWindow="28680" yWindow="615" windowWidth="19440" windowHeight="15000" xr2:uid="{00000000-000D-0000-FFFF-FFFF00000000}"/>
  </bookViews>
  <sheets>
    <sheet name="Summary" sheetId="2" r:id="rId1"/>
    <sheet name="Report by School" sheetId="1" r:id="rId2"/>
  </sheets>
  <definedNames>
    <definedName name="_xlnm.Print_Titles" localSheetId="1">'Report by School'!$1:$2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2" i="2"/>
  <c r="I15" i="2"/>
  <c r="I19" i="2"/>
  <c r="I22" i="2"/>
  <c r="I24" i="2"/>
  <c r="I32" i="2"/>
  <c r="I37" i="2"/>
  <c r="I40" i="2"/>
  <c r="I43" i="2"/>
  <c r="I49" i="2"/>
  <c r="I53" i="2"/>
  <c r="I56" i="2"/>
  <c r="I60" i="2"/>
  <c r="G32" i="2"/>
  <c r="F26" i="2"/>
  <c r="G19" i="2"/>
  <c r="F19" i="2"/>
  <c r="E19" i="2"/>
  <c r="D19" i="2"/>
  <c r="H19" i="2"/>
  <c r="H9" i="2"/>
  <c r="H12" i="2"/>
  <c r="H15" i="2"/>
  <c r="H22" i="2"/>
  <c r="H24" i="2"/>
  <c r="H32" i="2"/>
  <c r="H37" i="2"/>
  <c r="H40" i="2"/>
  <c r="H43" i="2"/>
  <c r="H49" i="2"/>
  <c r="H53" i="2"/>
  <c r="H56" i="2"/>
  <c r="H60" i="2"/>
  <c r="D9" i="2"/>
  <c r="E9" i="2"/>
  <c r="F9" i="2"/>
  <c r="G9" i="2"/>
  <c r="F60" i="2"/>
  <c r="F56" i="2"/>
  <c r="F53" i="2"/>
  <c r="F49" i="2"/>
  <c r="F43" i="2"/>
  <c r="F40" i="2"/>
  <c r="F37" i="2"/>
  <c r="F32" i="2"/>
  <c r="F24" i="2"/>
  <c r="F22" i="2"/>
  <c r="F15" i="2"/>
  <c r="F12" i="2"/>
  <c r="I57" i="2" l="1"/>
  <c r="I44" i="2"/>
  <c r="I26" i="2"/>
  <c r="I16" i="2"/>
  <c r="H26" i="2"/>
  <c r="H16" i="2"/>
  <c r="H57" i="2"/>
  <c r="H44" i="2"/>
  <c r="F57" i="2"/>
  <c r="F16" i="2"/>
  <c r="F44" i="2"/>
  <c r="G12" i="2"/>
  <c r="G15" i="2"/>
  <c r="G22" i="2"/>
  <c r="G24" i="2"/>
  <c r="G37" i="2"/>
  <c r="G40" i="2"/>
  <c r="G43" i="2"/>
  <c r="G49" i="2"/>
  <c r="G53" i="2"/>
  <c r="G56" i="2"/>
  <c r="G60" i="2"/>
  <c r="I61" i="2" l="1"/>
  <c r="G26" i="2"/>
  <c r="H61" i="2"/>
  <c r="F61" i="2"/>
  <c r="G57" i="2"/>
  <c r="G44" i="2"/>
  <c r="G16" i="2"/>
  <c r="G61" i="2" l="1"/>
  <c r="E37" i="2" l="1"/>
  <c r="E43" i="2"/>
  <c r="E40" i="2"/>
  <c r="E22" i="2"/>
  <c r="D22" i="2"/>
  <c r="D24" i="2"/>
  <c r="E24" i="2"/>
  <c r="E15" i="2"/>
  <c r="E12" i="2"/>
  <c r="E56" i="2"/>
  <c r="E53" i="2"/>
  <c r="E32" i="2"/>
  <c r="E49" i="2"/>
  <c r="E60" i="2"/>
  <c r="D26" i="2" l="1"/>
  <c r="E26" i="2"/>
  <c r="E44" i="2"/>
  <c r="E16" i="2"/>
  <c r="E57" i="2"/>
  <c r="E61" i="2" l="1"/>
  <c r="D12" i="2"/>
  <c r="D15" i="2"/>
  <c r="D32" i="2"/>
  <c r="D37" i="2"/>
  <c r="D40" i="2"/>
  <c r="D43" i="2"/>
  <c r="D49" i="2"/>
  <c r="D53" i="2"/>
  <c r="D56" i="2"/>
  <c r="D60" i="2"/>
  <c r="D57" i="2" l="1"/>
  <c r="D44" i="2"/>
  <c r="D16" i="2"/>
  <c r="D61" i="2" l="1"/>
</calcChain>
</file>

<file path=xl/sharedStrings.xml><?xml version="1.0" encoding="utf-8"?>
<sst xmlns="http://schemas.openxmlformats.org/spreadsheetml/2006/main" count="1119" uniqueCount="413">
  <si>
    <t>Year</t>
  </si>
  <si>
    <t>School</t>
  </si>
  <si>
    <t>Program Name</t>
  </si>
  <si>
    <t>Degree_</t>
  </si>
  <si>
    <t>Degree Cde</t>
  </si>
  <si>
    <t>N</t>
  </si>
  <si>
    <t>Anthropology</t>
  </si>
  <si>
    <t>Bachelor's</t>
  </si>
  <si>
    <t>00103</t>
  </si>
  <si>
    <t>450201</t>
  </si>
  <si>
    <t>BA</t>
  </si>
  <si>
    <t>Art</t>
  </si>
  <si>
    <t>02519</t>
  </si>
  <si>
    <t>500701</t>
  </si>
  <si>
    <t>Art Education</t>
  </si>
  <si>
    <t>00054</t>
  </si>
  <si>
    <t>131302</t>
  </si>
  <si>
    <t>Master's</t>
  </si>
  <si>
    <t>00055</t>
  </si>
  <si>
    <t>MS</t>
  </si>
  <si>
    <t>Post-BA-Cert</t>
  </si>
  <si>
    <t>10167</t>
  </si>
  <si>
    <t>CERT</t>
  </si>
  <si>
    <t>Biological Sciences</t>
  </si>
  <si>
    <t>00083</t>
  </si>
  <si>
    <t>260101</t>
  </si>
  <si>
    <t>MA</t>
  </si>
  <si>
    <t>Biological Sciences: Anesthesia</t>
  </si>
  <si>
    <t>03033</t>
  </si>
  <si>
    <t>513804</t>
  </si>
  <si>
    <t>Biology</t>
  </si>
  <si>
    <t>00082</t>
  </si>
  <si>
    <t>BS</t>
  </si>
  <si>
    <t>Chemistry</t>
  </si>
  <si>
    <t>00090</t>
  </si>
  <si>
    <t>400501</t>
  </si>
  <si>
    <t>Communication</t>
  </si>
  <si>
    <t>00042</t>
  </si>
  <si>
    <t>090101</t>
  </si>
  <si>
    <t>02522</t>
  </si>
  <si>
    <t>090901</t>
  </si>
  <si>
    <t>Computer Science</t>
  </si>
  <si>
    <t>00043</t>
  </si>
  <si>
    <t>110101</t>
  </si>
  <si>
    <t>Criminal Justice</t>
  </si>
  <si>
    <t>02965</t>
  </si>
  <si>
    <t>430104</t>
  </si>
  <si>
    <t>Criminology</t>
  </si>
  <si>
    <t>03127</t>
  </si>
  <si>
    <t>450401</t>
  </si>
  <si>
    <t>09289</t>
  </si>
  <si>
    <t>CERTIF</t>
  </si>
  <si>
    <t>09328</t>
  </si>
  <si>
    <t>00092</t>
  </si>
  <si>
    <t>400601</t>
  </si>
  <si>
    <t>Economics</t>
  </si>
  <si>
    <t>00104</t>
  </si>
  <si>
    <t>450601</t>
  </si>
  <si>
    <t>English</t>
  </si>
  <si>
    <t>00079</t>
  </si>
  <si>
    <t>230101</t>
  </si>
  <si>
    <t>00080</t>
  </si>
  <si>
    <t>10605</t>
  </si>
  <si>
    <t>French</t>
  </si>
  <si>
    <t>00073</t>
  </si>
  <si>
    <t>160901</t>
  </si>
  <si>
    <t>French, German, Italian &amp; Spanish</t>
  </si>
  <si>
    <t>10171</t>
  </si>
  <si>
    <t>131306</t>
  </si>
  <si>
    <t>Geography</t>
  </si>
  <si>
    <t>00105</t>
  </si>
  <si>
    <t>450701</t>
  </si>
  <si>
    <t>00106</t>
  </si>
  <si>
    <t>Graphic/Information Design</t>
  </si>
  <si>
    <t>07020</t>
  </si>
  <si>
    <t>500401</t>
  </si>
  <si>
    <t>History</t>
  </si>
  <si>
    <t>00107</t>
  </si>
  <si>
    <t>540101</t>
  </si>
  <si>
    <t>00108</t>
  </si>
  <si>
    <t>10172</t>
  </si>
  <si>
    <t>Information Design</t>
  </si>
  <si>
    <t>06297</t>
  </si>
  <si>
    <t>International Studies</t>
  </si>
  <si>
    <t>02693</t>
  </si>
  <si>
    <t>302001</t>
  </si>
  <si>
    <t>00035</t>
  </si>
  <si>
    <t>Italian</t>
  </si>
  <si>
    <t>00075</t>
  </si>
  <si>
    <t>160902</t>
  </si>
  <si>
    <t>Journalism</t>
  </si>
  <si>
    <t>15031</t>
  </si>
  <si>
    <t>090401</t>
  </si>
  <si>
    <t>Mathematics</t>
  </si>
  <si>
    <t>00084</t>
  </si>
  <si>
    <t>270101</t>
  </si>
  <si>
    <t>00085</t>
  </si>
  <si>
    <t>10606</t>
  </si>
  <si>
    <t>Modern Languages</t>
  </si>
  <si>
    <t>00074</t>
  </si>
  <si>
    <t>160101</t>
  </si>
  <si>
    <t>Music</t>
  </si>
  <si>
    <t>02608</t>
  </si>
  <si>
    <t>500901</t>
  </si>
  <si>
    <t>Music Education</t>
  </si>
  <si>
    <t>00062</t>
  </si>
  <si>
    <t>131312</t>
  </si>
  <si>
    <t>00063</t>
  </si>
  <si>
    <t>10174</t>
  </si>
  <si>
    <t>Philosophy</t>
  </si>
  <si>
    <t>00088</t>
  </si>
  <si>
    <t>380101</t>
  </si>
  <si>
    <t>Physics</t>
  </si>
  <si>
    <t>00094</t>
  </si>
  <si>
    <t>400801</t>
  </si>
  <si>
    <t>Political Science</t>
  </si>
  <si>
    <t>00109</t>
  </si>
  <si>
    <t>451001</t>
  </si>
  <si>
    <t>Psychology</t>
  </si>
  <si>
    <t>00098</t>
  </si>
  <si>
    <t>420101</t>
  </si>
  <si>
    <t>00099</t>
  </si>
  <si>
    <t>Public History</t>
  </si>
  <si>
    <t>09702</t>
  </si>
  <si>
    <t>540105</t>
  </si>
  <si>
    <t>Public Relations/Promotion</t>
  </si>
  <si>
    <t>14632</t>
  </si>
  <si>
    <t>090902</t>
  </si>
  <si>
    <t>Social Sciences</t>
  </si>
  <si>
    <t>00101</t>
  </si>
  <si>
    <t>450101</t>
  </si>
  <si>
    <t>Sociology</t>
  </si>
  <si>
    <t>00110</t>
  </si>
  <si>
    <t>451101</t>
  </si>
  <si>
    <t>Spanish</t>
  </si>
  <si>
    <t>00076</t>
  </si>
  <si>
    <t>160905</t>
  </si>
  <si>
    <t>Special Studies</t>
  </si>
  <si>
    <t>00087</t>
  </si>
  <si>
    <t>309999</t>
  </si>
  <si>
    <t>00070</t>
  </si>
  <si>
    <t>131401</t>
  </si>
  <si>
    <t>TESOL</t>
  </si>
  <si>
    <t>10609</t>
  </si>
  <si>
    <t>15703</t>
  </si>
  <si>
    <t>Theatre</t>
  </si>
  <si>
    <t>00111</t>
  </si>
  <si>
    <t>500501</t>
  </si>
  <si>
    <t>BFA</t>
  </si>
  <si>
    <t>Business</t>
  </si>
  <si>
    <t>Accounting</t>
  </si>
  <si>
    <t>00036</t>
  </si>
  <si>
    <t>520301</t>
  </si>
  <si>
    <t>Finance</t>
  </si>
  <si>
    <t>02650</t>
  </si>
  <si>
    <t>520801</t>
  </si>
  <si>
    <t>Management</t>
  </si>
  <si>
    <t>00037</t>
  </si>
  <si>
    <t>520201</t>
  </si>
  <si>
    <t>Management Information Systems</t>
  </si>
  <si>
    <t>02380</t>
  </si>
  <si>
    <t>521201</t>
  </si>
  <si>
    <t>Marketing</t>
  </si>
  <si>
    <t>00039</t>
  </si>
  <si>
    <t>521401</t>
  </si>
  <si>
    <t>Education and Professional Studies</t>
  </si>
  <si>
    <t>Athletic Training</t>
  </si>
  <si>
    <t>06923</t>
  </si>
  <si>
    <t>510913</t>
  </si>
  <si>
    <t>Counselor Education</t>
  </si>
  <si>
    <t>00049</t>
  </si>
  <si>
    <t>131101</t>
  </si>
  <si>
    <t>Early Childhood Education</t>
  </si>
  <si>
    <t>00053</t>
  </si>
  <si>
    <t>131209</t>
  </si>
  <si>
    <t>Educational Leadership</t>
  </si>
  <si>
    <t>Doctor</t>
  </si>
  <si>
    <t>09981</t>
  </si>
  <si>
    <t>130401</t>
  </si>
  <si>
    <t>EDD</t>
  </si>
  <si>
    <t>05642</t>
  </si>
  <si>
    <t>Post-MA-Cert</t>
  </si>
  <si>
    <t>02597</t>
  </si>
  <si>
    <t>130411</t>
  </si>
  <si>
    <t>SY</t>
  </si>
  <si>
    <t>Educational Studies</t>
  </si>
  <si>
    <t>00046</t>
  </si>
  <si>
    <t>130901</t>
  </si>
  <si>
    <t>Educational Technology</t>
  </si>
  <si>
    <t>00045</t>
  </si>
  <si>
    <t>130501</t>
  </si>
  <si>
    <t>Elementary Education</t>
  </si>
  <si>
    <t>00050</t>
  </si>
  <si>
    <t>131202</t>
  </si>
  <si>
    <t>00051</t>
  </si>
  <si>
    <t>10181</t>
  </si>
  <si>
    <t>Marriage &amp; Family Therapy</t>
  </si>
  <si>
    <t>06159</t>
  </si>
  <si>
    <t>511505</t>
  </si>
  <si>
    <t>Nursing</t>
  </si>
  <si>
    <t>00078</t>
  </si>
  <si>
    <t>513801</t>
  </si>
  <si>
    <t>BSN</t>
  </si>
  <si>
    <t>14729</t>
  </si>
  <si>
    <t>Physical Education</t>
  </si>
  <si>
    <t>00064</t>
  </si>
  <si>
    <t>131314</t>
  </si>
  <si>
    <t>00065</t>
  </si>
  <si>
    <t>10178</t>
  </si>
  <si>
    <t>Professional Counseling</t>
  </si>
  <si>
    <t>14631</t>
  </si>
  <si>
    <t>422803</t>
  </si>
  <si>
    <t>ADVOCP</t>
  </si>
  <si>
    <t>Reading and Language Arts</t>
  </si>
  <si>
    <t>00066</t>
  </si>
  <si>
    <t>131315</t>
  </si>
  <si>
    <t>00067</t>
  </si>
  <si>
    <t>Social Work</t>
  </si>
  <si>
    <t>02556</t>
  </si>
  <si>
    <t>440701</t>
  </si>
  <si>
    <t>Special Education</t>
  </si>
  <si>
    <t>00048</t>
  </si>
  <si>
    <t>131001</t>
  </si>
  <si>
    <t>Superintendent of Schools</t>
  </si>
  <si>
    <t>14633</t>
  </si>
  <si>
    <t>Teacher Education: Specialization in Math, Spanish, English, Sciences, Technology and Engineering Education</t>
  </si>
  <si>
    <t>14255</t>
  </si>
  <si>
    <t>130101</t>
  </si>
  <si>
    <t>MAT</t>
  </si>
  <si>
    <t>Engineering Technology</t>
  </si>
  <si>
    <t>Biomolecular Sciences</t>
  </si>
  <si>
    <t>13445</t>
  </si>
  <si>
    <t>260204</t>
  </si>
  <si>
    <t>13446</t>
  </si>
  <si>
    <t>Civil Engineering</t>
  </si>
  <si>
    <t>15032</t>
  </si>
  <si>
    <t>140801</t>
  </si>
  <si>
    <t>Computer Engineering Technology</t>
  </si>
  <si>
    <t>13269</t>
  </si>
  <si>
    <t>151201</t>
  </si>
  <si>
    <t>Construction Management</t>
  </si>
  <si>
    <t>10186</t>
  </si>
  <si>
    <t>522001</t>
  </si>
  <si>
    <t>14421</t>
  </si>
  <si>
    <t>Electronics Technology</t>
  </si>
  <si>
    <t>09933</t>
  </si>
  <si>
    <t>150303</t>
  </si>
  <si>
    <t>09299</t>
  </si>
  <si>
    <t>150000</t>
  </si>
  <si>
    <t>Environmental Health and Safety</t>
  </si>
  <si>
    <t>14629</t>
  </si>
  <si>
    <t>512202</t>
  </si>
  <si>
    <t>00071</t>
  </si>
  <si>
    <t>150612</t>
  </si>
  <si>
    <t>Lean Manufacturing and Six Sigma</t>
  </si>
  <si>
    <t>14630</t>
  </si>
  <si>
    <t>150702</t>
  </si>
  <si>
    <t>Manufacturing Engineering Technology</t>
  </si>
  <si>
    <t>02365</t>
  </si>
  <si>
    <t>150613</t>
  </si>
  <si>
    <t>Mechanical Engineering</t>
  </si>
  <si>
    <t>14202</t>
  </si>
  <si>
    <t>141901</t>
  </si>
  <si>
    <t>Mechanical Engineering Technology</t>
  </si>
  <si>
    <t>02813</t>
  </si>
  <si>
    <t>150805</t>
  </si>
  <si>
    <t>131309</t>
  </si>
  <si>
    <t>Technology and Engineering Education K-12</t>
  </si>
  <si>
    <t>00058</t>
  </si>
  <si>
    <t>10185</t>
  </si>
  <si>
    <t>Technology Management</t>
  </si>
  <si>
    <t>00040</t>
  </si>
  <si>
    <t>520205</t>
  </si>
  <si>
    <t>Shared Programs</t>
  </si>
  <si>
    <t>Biochemistry</t>
  </si>
  <si>
    <t>13670</t>
  </si>
  <si>
    <t>260202</t>
  </si>
  <si>
    <t>Computer Information Technology</t>
  </si>
  <si>
    <t>06901</t>
  </si>
  <si>
    <t>110103</t>
  </si>
  <si>
    <t>04091</t>
  </si>
  <si>
    <t>520901</t>
  </si>
  <si>
    <t>Mathematics Education Leadership</t>
  </si>
  <si>
    <t>14825</t>
  </si>
  <si>
    <t>131311</t>
  </si>
  <si>
    <t>Pre-Health Studies</t>
  </si>
  <si>
    <t>10169</t>
  </si>
  <si>
    <t>511199</t>
  </si>
  <si>
    <t>Total</t>
  </si>
  <si>
    <t>14628</t>
  </si>
  <si>
    <t>Networking Information Technology</t>
  </si>
  <si>
    <t>17364</t>
  </si>
  <si>
    <t>111001</t>
  </si>
  <si>
    <t>All Awards</t>
  </si>
  <si>
    <t xml:space="preserve">All Awards </t>
  </si>
  <si>
    <t>All Schools</t>
  </si>
  <si>
    <t>Liberal Arts and Social Sciences</t>
  </si>
  <si>
    <t>Engineering, Science &amp; Technology</t>
  </si>
  <si>
    <t>Liberal Arts &amp; Social Sciences</t>
  </si>
  <si>
    <t>Total-School</t>
  </si>
  <si>
    <t>Education &amp; Professional Studies</t>
  </si>
  <si>
    <t>Exercise Science</t>
  </si>
  <si>
    <t>17363</t>
  </si>
  <si>
    <t>310505</t>
  </si>
  <si>
    <t>17362</t>
  </si>
  <si>
    <t>110801</t>
  </si>
  <si>
    <t>Shared</t>
  </si>
  <si>
    <t>MBA</t>
  </si>
  <si>
    <t>-</t>
  </si>
  <si>
    <t>18099</t>
  </si>
  <si>
    <t>090102</t>
  </si>
  <si>
    <t>18107</t>
  </si>
  <si>
    <t>090900</t>
  </si>
  <si>
    <t>02816</t>
  </si>
  <si>
    <t>520305</t>
  </si>
  <si>
    <t>18000</t>
  </si>
  <si>
    <t>16962</t>
  </si>
  <si>
    <t>150405</t>
  </si>
  <si>
    <t>Media Studies</t>
  </si>
  <si>
    <t>Business Administration</t>
  </si>
  <si>
    <t>Manufacturing Management</t>
  </si>
  <si>
    <t>Robotics and Mechatronics Engineering Technology</t>
  </si>
  <si>
    <t>Psychological Science</t>
  </si>
  <si>
    <t>18549</t>
  </si>
  <si>
    <t>Dance Education</t>
  </si>
  <si>
    <t>18177</t>
  </si>
  <si>
    <t>131324</t>
  </si>
  <si>
    <t>Teacher Leadership</t>
  </si>
  <si>
    <t>Science, Technology, Engineering &amp; Math Education</t>
  </si>
  <si>
    <t>17396</t>
  </si>
  <si>
    <t>Doctor's</t>
  </si>
  <si>
    <t>2017-18</t>
  </si>
  <si>
    <t>2018-19</t>
  </si>
  <si>
    <t>DNAP</t>
  </si>
  <si>
    <t>MSN</t>
  </si>
  <si>
    <t>Gerontology</t>
  </si>
  <si>
    <t>18714</t>
  </si>
  <si>
    <t>190702</t>
  </si>
  <si>
    <t>18263</t>
  </si>
  <si>
    <t>Strategic Communication</t>
  </si>
  <si>
    <t>19351</t>
  </si>
  <si>
    <t>Nursing:  Hospice and Palliative Care</t>
  </si>
  <si>
    <t>19027</t>
  </si>
  <si>
    <t>513818</t>
  </si>
  <si>
    <t>Transition Specialist</t>
  </si>
  <si>
    <t>18965</t>
  </si>
  <si>
    <t>Graphics Technology</t>
  </si>
  <si>
    <t>Nurse Anesthesia Practice</t>
  </si>
  <si>
    <t>18266</t>
  </si>
  <si>
    <t>Software Engineering</t>
  </si>
  <si>
    <t>18966</t>
  </si>
  <si>
    <t>140903</t>
  </si>
  <si>
    <t>Supply Chain and Logistics</t>
  </si>
  <si>
    <t>14634</t>
  </si>
  <si>
    <t>520203</t>
  </si>
  <si>
    <t>2019-20</t>
  </si>
  <si>
    <t>19446</t>
  </si>
  <si>
    <t>521301</t>
  </si>
  <si>
    <t>Early Childhood and Infant/Toddler Mental Health</t>
  </si>
  <si>
    <t>19028</t>
  </si>
  <si>
    <t>131210</t>
  </si>
  <si>
    <t>10607</t>
  </si>
  <si>
    <t>Data Science</t>
  </si>
  <si>
    <t>19545</t>
  </si>
  <si>
    <t>19544</t>
  </si>
  <si>
    <t>2020-21</t>
  </si>
  <si>
    <t>Applied Linguistics</t>
  </si>
  <si>
    <t>Modern Languages: Spanish option</t>
  </si>
  <si>
    <t>Tourism and Hospitality Studies</t>
  </si>
  <si>
    <t>Cybersecurity</t>
  </si>
  <si>
    <t>19464</t>
  </si>
  <si>
    <t>111003</t>
  </si>
  <si>
    <t>303001</t>
  </si>
  <si>
    <t>Earth Science</t>
  </si>
  <si>
    <t>Supply Chain Logistics Management</t>
  </si>
  <si>
    <t>BS_Teach</t>
  </si>
  <si>
    <t>10603</t>
  </si>
  <si>
    <t>Cert-Below Bachelor's</t>
  </si>
  <si>
    <t>C1</t>
  </si>
  <si>
    <t>2021-22</t>
  </si>
  <si>
    <t>Below Bachelor's</t>
  </si>
  <si>
    <t>UCERT</t>
  </si>
  <si>
    <t>BGS</t>
  </si>
  <si>
    <t>General Studies</t>
  </si>
  <si>
    <t>20405</t>
  </si>
  <si>
    <t>240102</t>
  </si>
  <si>
    <t>Racial Justice</t>
  </si>
  <si>
    <t>20623</t>
  </si>
  <si>
    <t>302301</t>
  </si>
  <si>
    <t>Supply Chain Analytics</t>
  </si>
  <si>
    <t>Science Education</t>
  </si>
  <si>
    <t>10176</t>
  </si>
  <si>
    <t>131316</t>
  </si>
  <si>
    <t>2022-23</t>
  </si>
  <si>
    <t>Cip 2020</t>
  </si>
  <si>
    <t>Advanced Detective</t>
  </si>
  <si>
    <t>19979</t>
  </si>
  <si>
    <t>430114</t>
  </si>
  <si>
    <t>Detective Certificate</t>
  </si>
  <si>
    <t>19982</t>
  </si>
  <si>
    <t>Business Leadership</t>
  </si>
  <si>
    <t>19978</t>
  </si>
  <si>
    <t>520213</t>
  </si>
  <si>
    <t>19546</t>
  </si>
  <si>
    <t>Nursing (RN to BSN)</t>
  </si>
  <si>
    <t>151501</t>
  </si>
  <si>
    <t>OHEcde</t>
  </si>
  <si>
    <t>University Total</t>
  </si>
  <si>
    <t>Liberal Arts &amp; Social Sciences Total</t>
  </si>
  <si>
    <t>Business Total</t>
  </si>
  <si>
    <t>Education &amp; Professional Studies Total</t>
  </si>
  <si>
    <t>Engineering, Science &amp; Technology Total</t>
  </si>
  <si>
    <t>Shared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</si>
</sst>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0" fillId="0" borderId="0" xfId="0" applyFill="1" applyBorder="1"/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0" xfId="0" applyFont="1" applyFill="1" applyBorder="1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9" fontId="0" fillId="0" borderId="0" xfId="0" applyNumberFormat="1" applyFont="1" applyBorder="1"/>
    <xf numFmtId="0" fontId="0" fillId="0" borderId="0" xfId="0" applyFont="1" applyBorder="1"/>
    <xf numFmtId="0" fontId="0" fillId="0" borderId="0" xfId="0" applyFill="1"/>
    <xf numFmtId="0" fontId="0" fillId="1" borderId="0" xfId="0" applyFill="1"/>
    <xf numFmtId="0" fontId="1" fillId="0" borderId="0" xfId="0" applyFont="1" applyFill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49" fontId="1" fillId="0" borderId="6" xfId="0" applyNumberFormat="1" applyFont="1" applyBorder="1"/>
    <xf numFmtId="0" fontId="1" fillId="0" borderId="6" xfId="0" applyFont="1" applyBorder="1" applyAlignment="1">
      <alignment horizontal="right"/>
    </xf>
    <xf numFmtId="49" fontId="1" fillId="0" borderId="2" xfId="0" applyNumberFormat="1" applyFont="1" applyBorder="1"/>
    <xf numFmtId="49" fontId="0" fillId="0" borderId="7" xfId="0" applyNumberFormat="1" applyFont="1" applyBorder="1"/>
    <xf numFmtId="49" fontId="0" fillId="0" borderId="8" xfId="0" applyNumberFormat="1" applyFont="1" applyBorder="1"/>
    <xf numFmtId="0" fontId="0" fillId="0" borderId="8" xfId="0" applyFont="1" applyBorder="1"/>
    <xf numFmtId="0" fontId="0" fillId="0" borderId="9" xfId="0" applyFont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49" fontId="0" fillId="0" borderId="10" xfId="0" applyNumberFormat="1" applyFont="1" applyBorder="1"/>
    <xf numFmtId="49" fontId="0" fillId="0" borderId="11" xfId="0" applyNumberFormat="1" applyFont="1" applyBorder="1"/>
    <xf numFmtId="0" fontId="0" fillId="0" borderId="11" xfId="0" applyFont="1" applyBorder="1"/>
    <xf numFmtId="0" fontId="0" fillId="0" borderId="12" xfId="0" applyFont="1" applyBorder="1"/>
    <xf numFmtId="49" fontId="0" fillId="0" borderId="11" xfId="0" applyNumberFormat="1" applyFont="1" applyBorder="1" applyAlignment="1">
      <alignment wrapText="1"/>
    </xf>
    <xf numFmtId="49" fontId="0" fillId="0" borderId="11" xfId="0" applyNumberFormat="1" applyFont="1" applyFill="1" applyBorder="1" applyAlignment="1">
      <alignment wrapText="1"/>
    </xf>
    <xf numFmtId="49" fontId="0" fillId="0" borderId="10" xfId="0" applyNumberFormat="1" applyFont="1" applyBorder="1" applyAlignment="1">
      <alignment vertical="top"/>
    </xf>
    <xf numFmtId="3" fontId="0" fillId="0" borderId="11" xfId="0" applyNumberFormat="1" applyFont="1" applyBorder="1"/>
    <xf numFmtId="49" fontId="0" fillId="0" borderId="13" xfId="0" applyNumberFormat="1" applyFont="1" applyBorder="1"/>
    <xf numFmtId="49" fontId="0" fillId="0" borderId="14" xfId="0" applyNumberFormat="1" applyFont="1" applyBorder="1"/>
    <xf numFmtId="0" fontId="0" fillId="0" borderId="14" xfId="0" applyFont="1" applyBorder="1"/>
    <xf numFmtId="0" fontId="0" fillId="0" borderId="15" xfId="0" applyFont="1" applyBorder="1"/>
    <xf numFmtId="49" fontId="0" fillId="0" borderId="16" xfId="0" applyNumberFormat="1" applyFont="1" applyBorder="1"/>
    <xf numFmtId="49" fontId="0" fillId="0" borderId="17" xfId="0" applyNumberFormat="1" applyFont="1" applyBorder="1"/>
    <xf numFmtId="0" fontId="0" fillId="0" borderId="17" xfId="0" applyFont="1" applyBorder="1"/>
    <xf numFmtId="0" fontId="0" fillId="0" borderId="18" xfId="0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0" fontId="1" fillId="0" borderId="20" xfId="0" applyFont="1" applyBorder="1"/>
    <xf numFmtId="0" fontId="1" fillId="0" borderId="21" xfId="0" applyFont="1" applyBorder="1"/>
    <xf numFmtId="49" fontId="0" fillId="0" borderId="22" xfId="0" applyNumberFormat="1" applyFont="1" applyBorder="1"/>
    <xf numFmtId="49" fontId="0" fillId="0" borderId="23" xfId="0" applyNumberFormat="1" applyFont="1" applyBorder="1"/>
    <xf numFmtId="0" fontId="0" fillId="0" borderId="23" xfId="0" applyFont="1" applyBorder="1"/>
    <xf numFmtId="0" fontId="0" fillId="0" borderId="24" xfId="0" applyFont="1" applyBorder="1"/>
    <xf numFmtId="49" fontId="1" fillId="2" borderId="19" xfId="0" applyNumberFormat="1" applyFont="1" applyFill="1" applyBorder="1"/>
    <xf numFmtId="49" fontId="1" fillId="2" borderId="20" xfId="0" applyNumberFormat="1" applyFont="1" applyFill="1" applyBorder="1"/>
    <xf numFmtId="3" fontId="1" fillId="2" borderId="20" xfId="0" applyNumberFormat="1" applyFont="1" applyFill="1" applyBorder="1"/>
    <xf numFmtId="3" fontId="1" fillId="2" borderId="21" xfId="0" applyNumberFormat="1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topLeftCell="A40" zoomScaleNormal="100" workbookViewId="0">
      <selection activeCell="H65" sqref="H65"/>
    </sheetView>
  </sheetViews>
  <sheetFormatPr defaultRowHeight="15" x14ac:dyDescent="0.25"/>
  <cols>
    <col min="1" max="1" width="32.5703125" bestFit="1" customWidth="1"/>
    <col min="2" max="2" width="20.7109375" bestFit="1" customWidth="1"/>
    <col min="3" max="3" width="11.28515625" bestFit="1" customWidth="1"/>
  </cols>
  <sheetData>
    <row r="1" spans="1:9" x14ac:dyDescent="0.25">
      <c r="A1" s="3"/>
      <c r="B1" s="3"/>
      <c r="C1" s="3" t="s">
        <v>0</v>
      </c>
      <c r="D1" s="11" t="s">
        <v>331</v>
      </c>
      <c r="E1" s="11" t="s">
        <v>332</v>
      </c>
      <c r="F1" s="11" t="s">
        <v>355</v>
      </c>
      <c r="G1" s="11" t="s">
        <v>365</v>
      </c>
      <c r="H1" s="11" t="s">
        <v>379</v>
      </c>
      <c r="I1" s="11" t="s">
        <v>393</v>
      </c>
    </row>
    <row r="2" spans="1:9" ht="15.75" thickBot="1" x14ac:dyDescent="0.3">
      <c r="A2" s="4" t="s">
        <v>1</v>
      </c>
      <c r="B2" s="4" t="s">
        <v>3</v>
      </c>
      <c r="C2" s="4" t="s">
        <v>4</v>
      </c>
      <c r="D2" s="7" t="s">
        <v>5</v>
      </c>
      <c r="E2" s="7" t="s">
        <v>5</v>
      </c>
      <c r="F2" s="7" t="s">
        <v>5</v>
      </c>
      <c r="G2" s="7" t="s">
        <v>5</v>
      </c>
      <c r="H2" s="7" t="s">
        <v>5</v>
      </c>
      <c r="I2" s="7" t="s">
        <v>5</v>
      </c>
    </row>
    <row r="3" spans="1:9" ht="20.25" customHeight="1" x14ac:dyDescent="0.25">
      <c r="A3" s="3" t="s">
        <v>296</v>
      </c>
      <c r="B3" s="3" t="s">
        <v>377</v>
      </c>
      <c r="C3" s="3" t="s">
        <v>378</v>
      </c>
      <c r="D3" s="19"/>
      <c r="E3" s="19"/>
      <c r="F3" s="19"/>
      <c r="G3" s="19"/>
      <c r="H3" s="20">
        <v>2</v>
      </c>
      <c r="I3" s="20">
        <v>4</v>
      </c>
    </row>
    <row r="4" spans="1:9" x14ac:dyDescent="0.25">
      <c r="B4" s="65" t="s">
        <v>7</v>
      </c>
      <c r="C4" t="s">
        <v>10</v>
      </c>
      <c r="D4">
        <v>675</v>
      </c>
      <c r="E4">
        <v>688</v>
      </c>
      <c r="F4">
        <v>633</v>
      </c>
      <c r="G4">
        <v>587</v>
      </c>
      <c r="H4">
        <v>547</v>
      </c>
      <c r="I4">
        <v>612</v>
      </c>
    </row>
    <row r="5" spans="1:9" x14ac:dyDescent="0.25">
      <c r="B5" s="65"/>
      <c r="C5" t="s">
        <v>148</v>
      </c>
      <c r="D5">
        <v>8</v>
      </c>
      <c r="E5">
        <v>7</v>
      </c>
      <c r="F5">
        <v>10</v>
      </c>
      <c r="G5">
        <v>5</v>
      </c>
      <c r="H5">
        <v>10</v>
      </c>
      <c r="I5">
        <v>4</v>
      </c>
    </row>
    <row r="6" spans="1:9" x14ac:dyDescent="0.25">
      <c r="B6" s="65"/>
      <c r="C6" t="s">
        <v>382</v>
      </c>
      <c r="D6" s="19"/>
      <c r="E6" s="19"/>
      <c r="F6" s="19"/>
      <c r="G6" s="19"/>
      <c r="H6">
        <v>6</v>
      </c>
      <c r="I6">
        <v>16</v>
      </c>
    </row>
    <row r="7" spans="1:9" x14ac:dyDescent="0.25">
      <c r="B7" s="65"/>
      <c r="C7" t="s">
        <v>32</v>
      </c>
      <c r="D7">
        <v>23</v>
      </c>
      <c r="E7">
        <v>29</v>
      </c>
      <c r="F7">
        <v>14</v>
      </c>
      <c r="G7">
        <v>12</v>
      </c>
      <c r="H7">
        <v>15</v>
      </c>
      <c r="I7">
        <v>13</v>
      </c>
    </row>
    <row r="8" spans="1:9" x14ac:dyDescent="0.25">
      <c r="A8" s="6"/>
      <c r="B8" s="66"/>
      <c r="C8" s="2" t="s">
        <v>375</v>
      </c>
      <c r="D8" s="2">
        <v>37</v>
      </c>
      <c r="E8" s="2">
        <v>31</v>
      </c>
      <c r="F8" s="2">
        <v>34</v>
      </c>
      <c r="G8" s="2">
        <v>39</v>
      </c>
      <c r="H8" s="2">
        <v>35</v>
      </c>
      <c r="I8" s="2">
        <v>23</v>
      </c>
    </row>
    <row r="9" spans="1:9" x14ac:dyDescent="0.25">
      <c r="A9" s="3"/>
      <c r="B9" s="3" t="s">
        <v>7</v>
      </c>
      <c r="C9" s="3" t="s">
        <v>288</v>
      </c>
      <c r="D9" s="3">
        <f t="shared" ref="D9:H9" si="0">SUM(D4:D8)</f>
        <v>743</v>
      </c>
      <c r="E9" s="3">
        <f t="shared" si="0"/>
        <v>755</v>
      </c>
      <c r="F9" s="3">
        <f t="shared" si="0"/>
        <v>691</v>
      </c>
      <c r="G9" s="3">
        <f t="shared" si="0"/>
        <v>643</v>
      </c>
      <c r="H9" s="3">
        <f t="shared" si="0"/>
        <v>613</v>
      </c>
      <c r="I9" s="3">
        <f>SUM(I4:I8)</f>
        <v>668</v>
      </c>
    </row>
    <row r="10" spans="1:9" x14ac:dyDescent="0.25">
      <c r="B10" s="65" t="s">
        <v>17</v>
      </c>
      <c r="C10" t="s">
        <v>26</v>
      </c>
      <c r="D10" s="5">
        <v>38</v>
      </c>
      <c r="E10" s="5">
        <v>43</v>
      </c>
      <c r="F10" s="5">
        <v>35</v>
      </c>
      <c r="G10" s="5">
        <v>54</v>
      </c>
      <c r="H10" s="5">
        <v>57</v>
      </c>
      <c r="I10" s="5">
        <v>52</v>
      </c>
    </row>
    <row r="11" spans="1:9" x14ac:dyDescent="0.25">
      <c r="A11" s="6"/>
      <c r="B11" s="66"/>
      <c r="C11" s="2" t="s">
        <v>19</v>
      </c>
      <c r="D11" s="2">
        <v>70</v>
      </c>
      <c r="E11" s="2">
        <v>49</v>
      </c>
      <c r="F11" s="2">
        <v>58</v>
      </c>
      <c r="G11" s="2">
        <v>29</v>
      </c>
      <c r="H11" s="2">
        <v>27</v>
      </c>
      <c r="I11" s="2">
        <v>33</v>
      </c>
    </row>
    <row r="12" spans="1:9" x14ac:dyDescent="0.25">
      <c r="A12" s="3"/>
      <c r="B12" s="3" t="s">
        <v>17</v>
      </c>
      <c r="C12" s="3" t="s">
        <v>288</v>
      </c>
      <c r="D12" s="3">
        <f t="shared" ref="D12" si="1">SUM(D10:D11)</f>
        <v>108</v>
      </c>
      <c r="E12" s="3">
        <f>SUM(E10:E11)</f>
        <v>92</v>
      </c>
      <c r="F12" s="3">
        <f>SUM(F10:F11)</f>
        <v>93</v>
      </c>
      <c r="G12" s="3">
        <f>SUM(G10:G11)</f>
        <v>83</v>
      </c>
      <c r="H12" s="3">
        <f>SUM(H10:H11)</f>
        <v>84</v>
      </c>
      <c r="I12" s="3">
        <f>SUM(I10:I11)</f>
        <v>85</v>
      </c>
    </row>
    <row r="13" spans="1:9" x14ac:dyDescent="0.25">
      <c r="B13" s="65" t="s">
        <v>20</v>
      </c>
      <c r="C13" t="s">
        <v>22</v>
      </c>
      <c r="D13" s="5">
        <v>13</v>
      </c>
      <c r="E13" s="5">
        <v>20</v>
      </c>
      <c r="F13" s="5">
        <v>3</v>
      </c>
      <c r="G13" s="5">
        <v>8</v>
      </c>
      <c r="H13" s="5">
        <v>4</v>
      </c>
      <c r="I13" s="5">
        <v>6</v>
      </c>
    </row>
    <row r="14" spans="1:9" x14ac:dyDescent="0.25">
      <c r="A14" s="6"/>
      <c r="B14" s="66"/>
      <c r="C14" s="2" t="s">
        <v>51</v>
      </c>
      <c r="D14" s="2">
        <v>5</v>
      </c>
      <c r="E14" s="2">
        <v>3</v>
      </c>
      <c r="F14" s="2">
        <v>3</v>
      </c>
      <c r="G14" s="2">
        <v>4</v>
      </c>
      <c r="H14" s="2">
        <v>3</v>
      </c>
      <c r="I14" s="2">
        <v>6</v>
      </c>
    </row>
    <row r="15" spans="1:9" ht="24" customHeight="1" x14ac:dyDescent="0.25">
      <c r="A15" s="13"/>
      <c r="B15" s="13" t="s">
        <v>20</v>
      </c>
      <c r="C15" s="13" t="s">
        <v>288</v>
      </c>
      <c r="D15" s="13">
        <f t="shared" ref="D15" si="2">SUM(D13:D14)</f>
        <v>18</v>
      </c>
      <c r="E15" s="13">
        <f>SUM(E13:E14)</f>
        <v>23</v>
      </c>
      <c r="F15" s="13">
        <f>SUM(F13:F14)</f>
        <v>6</v>
      </c>
      <c r="G15" s="13">
        <f>SUM(G13:G14)</f>
        <v>12</v>
      </c>
      <c r="H15" s="13">
        <f>SUM(H13:H14)</f>
        <v>7</v>
      </c>
      <c r="I15" s="13">
        <f>SUM(I13:I14)</f>
        <v>12</v>
      </c>
    </row>
    <row r="16" spans="1:9" ht="27.75" customHeight="1" x14ac:dyDescent="0.25">
      <c r="A16" s="21" t="s">
        <v>296</v>
      </c>
      <c r="B16" s="21" t="s">
        <v>293</v>
      </c>
      <c r="C16" s="21" t="s">
        <v>288</v>
      </c>
      <c r="D16" s="22">
        <f t="shared" ref="D16" si="3">D15+D12+D9</f>
        <v>869</v>
      </c>
      <c r="E16" s="22">
        <f>E15+E12+E9</f>
        <v>870</v>
      </c>
      <c r="F16" s="22">
        <f>F15+F12+F9</f>
        <v>790</v>
      </c>
      <c r="G16" s="22">
        <f>G15+G12+G9</f>
        <v>738</v>
      </c>
      <c r="H16" s="22">
        <f>H15+H12+H9+H3</f>
        <v>706</v>
      </c>
      <c r="I16" s="22">
        <f>I15+I12+I9+I3</f>
        <v>769</v>
      </c>
    </row>
    <row r="17" spans="1:9" x14ac:dyDescent="0.25">
      <c r="A17" s="3" t="s">
        <v>149</v>
      </c>
      <c r="B17" s="67" t="s">
        <v>7</v>
      </c>
      <c r="C17" t="s">
        <v>382</v>
      </c>
      <c r="D17" s="19"/>
      <c r="E17" s="19"/>
      <c r="F17" s="19"/>
      <c r="G17" s="19"/>
      <c r="H17">
        <v>1</v>
      </c>
      <c r="I17">
        <v>9</v>
      </c>
    </row>
    <row r="18" spans="1:9" x14ac:dyDescent="0.25">
      <c r="A18" s="3"/>
      <c r="B18" s="66"/>
      <c r="C18" t="s">
        <v>32</v>
      </c>
      <c r="D18">
        <v>409</v>
      </c>
      <c r="E18">
        <v>504</v>
      </c>
      <c r="F18">
        <v>438</v>
      </c>
      <c r="G18">
        <v>410</v>
      </c>
      <c r="H18">
        <v>335</v>
      </c>
      <c r="I18">
        <v>351</v>
      </c>
    </row>
    <row r="19" spans="1:9" ht="21" customHeight="1" x14ac:dyDescent="0.25">
      <c r="A19" s="3"/>
      <c r="B19" s="14" t="s">
        <v>7</v>
      </c>
      <c r="C19" s="14" t="s">
        <v>288</v>
      </c>
      <c r="D19" s="14">
        <f t="shared" ref="D19:G19" si="4">SUM(D17:D18)</f>
        <v>409</v>
      </c>
      <c r="E19" s="14">
        <f t="shared" si="4"/>
        <v>504</v>
      </c>
      <c r="F19" s="14">
        <f t="shared" si="4"/>
        <v>438</v>
      </c>
      <c r="G19" s="14">
        <f t="shared" si="4"/>
        <v>410</v>
      </c>
      <c r="H19" s="14">
        <f>SUM(H17:H18)</f>
        <v>336</v>
      </c>
      <c r="I19" s="14">
        <f>SUM(I17:I18)</f>
        <v>360</v>
      </c>
    </row>
    <row r="20" spans="1:9" x14ac:dyDescent="0.25">
      <c r="A20" s="3"/>
      <c r="B20" s="65" t="s">
        <v>17</v>
      </c>
      <c r="C20" t="s">
        <v>19</v>
      </c>
      <c r="D20">
        <v>15</v>
      </c>
      <c r="E20">
        <v>36</v>
      </c>
      <c r="F20">
        <v>28</v>
      </c>
      <c r="G20">
        <v>35</v>
      </c>
      <c r="H20">
        <v>41</v>
      </c>
      <c r="I20">
        <v>34</v>
      </c>
    </row>
    <row r="21" spans="1:9" x14ac:dyDescent="0.25">
      <c r="B21" s="66"/>
      <c r="C21" t="s">
        <v>307</v>
      </c>
      <c r="D21">
        <v>60</v>
      </c>
      <c r="E21">
        <v>53</v>
      </c>
      <c r="F21">
        <v>80</v>
      </c>
      <c r="G21">
        <v>92</v>
      </c>
      <c r="H21">
        <v>74</v>
      </c>
      <c r="I21">
        <v>86</v>
      </c>
    </row>
    <row r="22" spans="1:9" x14ac:dyDescent="0.25">
      <c r="A22" s="3"/>
      <c r="B22" s="14" t="s">
        <v>17</v>
      </c>
      <c r="C22" s="14" t="s">
        <v>288</v>
      </c>
      <c r="D22" s="14">
        <f t="shared" ref="D22" si="5">D20+D21</f>
        <v>75</v>
      </c>
      <c r="E22" s="14">
        <f>E20+E21</f>
        <v>89</v>
      </c>
      <c r="F22" s="14">
        <f>F20+F21</f>
        <v>108</v>
      </c>
      <c r="G22" s="14">
        <f>G20+G21</f>
        <v>127</v>
      </c>
      <c r="H22" s="14">
        <f>H20+H21</f>
        <v>115</v>
      </c>
      <c r="I22" s="14">
        <f>I20+I21</f>
        <v>120</v>
      </c>
    </row>
    <row r="23" spans="1:9" x14ac:dyDescent="0.25">
      <c r="A23" s="6"/>
      <c r="B23" s="2" t="s">
        <v>20</v>
      </c>
      <c r="C23" s="2" t="s">
        <v>51</v>
      </c>
      <c r="D23" s="2"/>
      <c r="E23" s="2">
        <v>5</v>
      </c>
      <c r="F23" s="2">
        <v>6</v>
      </c>
      <c r="G23" s="2">
        <v>7</v>
      </c>
      <c r="H23" s="2">
        <v>1</v>
      </c>
      <c r="I23" s="2">
        <v>26</v>
      </c>
    </row>
    <row r="24" spans="1:9" x14ac:dyDescent="0.25">
      <c r="A24" s="13"/>
      <c r="B24" s="13" t="s">
        <v>20</v>
      </c>
      <c r="C24" s="13" t="s">
        <v>288</v>
      </c>
      <c r="D24" s="13">
        <f t="shared" ref="D24" si="6">SUM(D23)</f>
        <v>0</v>
      </c>
      <c r="E24" s="13">
        <f>SUM(E23)</f>
        <v>5</v>
      </c>
      <c r="F24" s="13">
        <f>SUM(F23)</f>
        <v>6</v>
      </c>
      <c r="G24" s="13">
        <f>SUM(G23)</f>
        <v>7</v>
      </c>
      <c r="H24" s="13">
        <f>SUM(H23)</f>
        <v>1</v>
      </c>
      <c r="I24" s="13">
        <f>SUM(I23)</f>
        <v>26</v>
      </c>
    </row>
    <row r="25" spans="1:9" ht="19.5" customHeight="1" x14ac:dyDescent="0.25"/>
    <row r="26" spans="1:9" ht="19.5" customHeight="1" x14ac:dyDescent="0.25">
      <c r="A26" s="21" t="s">
        <v>149</v>
      </c>
      <c r="B26" s="21" t="s">
        <v>294</v>
      </c>
      <c r="C26" s="21" t="s">
        <v>288</v>
      </c>
      <c r="D26" s="21">
        <f t="shared" ref="D26:F26" si="7">D19+D22+D24</f>
        <v>484</v>
      </c>
      <c r="E26" s="21">
        <f t="shared" si="7"/>
        <v>598</v>
      </c>
      <c r="F26" s="21">
        <f t="shared" si="7"/>
        <v>552</v>
      </c>
      <c r="G26" s="21">
        <f>G19+G22+G24</f>
        <v>544</v>
      </c>
      <c r="H26" s="21">
        <f>H19+H22+H24</f>
        <v>452</v>
      </c>
      <c r="I26" s="21">
        <f>I19+I22+I24</f>
        <v>506</v>
      </c>
    </row>
    <row r="27" spans="1:9" x14ac:dyDescent="0.25">
      <c r="A27" s="3" t="s">
        <v>165</v>
      </c>
      <c r="B27" s="67" t="s">
        <v>7</v>
      </c>
      <c r="C27" t="s">
        <v>10</v>
      </c>
      <c r="D27" s="5">
        <v>52</v>
      </c>
      <c r="E27" s="5">
        <v>62</v>
      </c>
      <c r="F27" s="5">
        <v>54</v>
      </c>
      <c r="G27" s="5">
        <v>52</v>
      </c>
      <c r="H27" s="5">
        <v>50</v>
      </c>
      <c r="I27" s="5">
        <v>46</v>
      </c>
    </row>
    <row r="28" spans="1:9" x14ac:dyDescent="0.25">
      <c r="B28" s="65"/>
      <c r="C28" t="s">
        <v>382</v>
      </c>
      <c r="D28" s="19"/>
      <c r="E28" s="19"/>
      <c r="F28" s="19"/>
      <c r="G28" s="19"/>
      <c r="H28" s="5">
        <v>5</v>
      </c>
      <c r="I28" s="5">
        <v>5</v>
      </c>
    </row>
    <row r="29" spans="1:9" x14ac:dyDescent="0.25">
      <c r="B29" s="65"/>
      <c r="C29" t="s">
        <v>32</v>
      </c>
      <c r="D29" s="5">
        <v>42</v>
      </c>
      <c r="E29" s="5">
        <v>59</v>
      </c>
      <c r="F29" s="5">
        <v>42</v>
      </c>
      <c r="G29" s="5">
        <v>75</v>
      </c>
      <c r="H29" s="5">
        <v>42</v>
      </c>
      <c r="I29" s="5">
        <v>59</v>
      </c>
    </row>
    <row r="30" spans="1:9" x14ac:dyDescent="0.25">
      <c r="B30" s="65"/>
      <c r="C30" t="s">
        <v>375</v>
      </c>
      <c r="D30" s="5">
        <v>81</v>
      </c>
      <c r="E30" s="5">
        <v>94</v>
      </c>
      <c r="F30" s="5">
        <v>73</v>
      </c>
      <c r="G30" s="5">
        <v>90</v>
      </c>
      <c r="H30" s="5">
        <v>45</v>
      </c>
      <c r="I30" s="5">
        <v>70</v>
      </c>
    </row>
    <row r="31" spans="1:9" x14ac:dyDescent="0.25">
      <c r="A31" s="6"/>
      <c r="B31" s="66"/>
      <c r="C31" s="2" t="s">
        <v>202</v>
      </c>
      <c r="D31" s="2">
        <v>70</v>
      </c>
      <c r="E31" s="2">
        <v>63</v>
      </c>
      <c r="F31" s="2">
        <v>57</v>
      </c>
      <c r="G31" s="2">
        <v>63</v>
      </c>
      <c r="H31" s="2">
        <v>64</v>
      </c>
      <c r="I31" s="2">
        <v>82</v>
      </c>
    </row>
    <row r="32" spans="1:9" x14ac:dyDescent="0.25">
      <c r="B32" s="3" t="s">
        <v>7</v>
      </c>
      <c r="C32" s="3" t="s">
        <v>288</v>
      </c>
      <c r="D32" s="3">
        <f t="shared" ref="D32:H32" si="8">SUM(D27:D31)</f>
        <v>245</v>
      </c>
      <c r="E32" s="3">
        <f t="shared" si="8"/>
        <v>278</v>
      </c>
      <c r="F32" s="3">
        <f t="shared" si="8"/>
        <v>226</v>
      </c>
      <c r="G32" s="3">
        <f t="shared" si="8"/>
        <v>280</v>
      </c>
      <c r="H32" s="3">
        <f t="shared" si="8"/>
        <v>206</v>
      </c>
      <c r="I32" s="3">
        <f t="shared" ref="I32" si="9">SUM(I27:I31)</f>
        <v>262</v>
      </c>
    </row>
    <row r="33" spans="1:9" ht="19.5" customHeight="1" x14ac:dyDescent="0.25">
      <c r="B33" s="3" t="s">
        <v>330</v>
      </c>
      <c r="C33" s="3" t="s">
        <v>179</v>
      </c>
      <c r="D33" s="8">
        <v>6</v>
      </c>
      <c r="E33" s="8">
        <v>5</v>
      </c>
      <c r="F33" s="8">
        <v>9</v>
      </c>
      <c r="G33" s="8">
        <v>15</v>
      </c>
      <c r="H33" s="8">
        <v>14</v>
      </c>
      <c r="I33" s="8">
        <v>16</v>
      </c>
    </row>
    <row r="34" spans="1:9" x14ac:dyDescent="0.25">
      <c r="B34" s="65" t="s">
        <v>17</v>
      </c>
      <c r="C34" t="s">
        <v>228</v>
      </c>
      <c r="D34" s="5">
        <v>7</v>
      </c>
      <c r="E34" s="5">
        <v>26</v>
      </c>
      <c r="F34" s="5">
        <v>13</v>
      </c>
      <c r="G34" s="5">
        <v>21</v>
      </c>
      <c r="H34" s="5">
        <v>10</v>
      </c>
      <c r="I34" s="5">
        <v>11</v>
      </c>
    </row>
    <row r="35" spans="1:9" x14ac:dyDescent="0.25">
      <c r="A35" s="6"/>
      <c r="B35" s="65"/>
      <c r="C35" s="6" t="s">
        <v>19</v>
      </c>
      <c r="D35" s="6">
        <v>222</v>
      </c>
      <c r="E35" s="6">
        <v>242</v>
      </c>
      <c r="F35" s="5">
        <v>218</v>
      </c>
      <c r="G35" s="5">
        <v>177</v>
      </c>
      <c r="H35" s="5">
        <v>202</v>
      </c>
      <c r="I35" s="5">
        <v>158</v>
      </c>
    </row>
    <row r="36" spans="1:9" x14ac:dyDescent="0.25">
      <c r="A36" s="6"/>
      <c r="B36" s="66"/>
      <c r="C36" s="2" t="s">
        <v>334</v>
      </c>
      <c r="D36" s="15" t="s">
        <v>308</v>
      </c>
      <c r="E36" s="2">
        <v>4</v>
      </c>
      <c r="F36" s="2">
        <v>6</v>
      </c>
      <c r="G36" s="2">
        <v>6</v>
      </c>
      <c r="H36" s="2">
        <v>5</v>
      </c>
      <c r="I36" s="2">
        <v>3</v>
      </c>
    </row>
    <row r="37" spans="1:9" x14ac:dyDescent="0.25">
      <c r="A37" s="5"/>
      <c r="B37" s="8" t="s">
        <v>17</v>
      </c>
      <c r="C37" s="8" t="s">
        <v>288</v>
      </c>
      <c r="D37" s="3">
        <f t="shared" ref="D37" si="10">SUM(D34:D35)</f>
        <v>229</v>
      </c>
      <c r="E37" s="3">
        <f>SUM(E34:E36)</f>
        <v>272</v>
      </c>
      <c r="F37" s="3">
        <f>SUM(F34:F36)</f>
        <v>237</v>
      </c>
      <c r="G37" s="3">
        <f>SUM(G34:G36)</f>
        <v>204</v>
      </c>
      <c r="H37" s="3">
        <f>SUM(H34:H36)</f>
        <v>217</v>
      </c>
      <c r="I37" s="3">
        <f>SUM(I34:I36)</f>
        <v>172</v>
      </c>
    </row>
    <row r="38" spans="1:9" ht="24.75" customHeight="1" x14ac:dyDescent="0.25">
      <c r="B38" s="65" t="s">
        <v>20</v>
      </c>
      <c r="C38" t="s">
        <v>22</v>
      </c>
      <c r="D38" s="9">
        <v>4</v>
      </c>
      <c r="E38" s="9">
        <v>12</v>
      </c>
      <c r="F38" s="10">
        <v>5</v>
      </c>
      <c r="G38" s="10">
        <v>2</v>
      </c>
      <c r="H38" s="10">
        <v>0</v>
      </c>
      <c r="I38" s="10">
        <v>7</v>
      </c>
    </row>
    <row r="39" spans="1:9" x14ac:dyDescent="0.25">
      <c r="A39" s="6"/>
      <c r="B39" s="66"/>
      <c r="C39" s="2" t="s">
        <v>51</v>
      </c>
      <c r="D39" s="2"/>
      <c r="E39" s="2">
        <v>1</v>
      </c>
      <c r="F39" s="2"/>
      <c r="G39" s="2"/>
      <c r="H39" s="2">
        <v>2</v>
      </c>
      <c r="I39" s="2">
        <v>2</v>
      </c>
    </row>
    <row r="40" spans="1:9" ht="19.5" customHeight="1" x14ac:dyDescent="0.25">
      <c r="B40" s="3" t="s">
        <v>20</v>
      </c>
      <c r="C40" s="3" t="s">
        <v>288</v>
      </c>
      <c r="D40" s="3">
        <f t="shared" ref="D40" si="11">SUM(D38:D39)</f>
        <v>4</v>
      </c>
      <c r="E40" s="3">
        <f>SUM(E38:E39)</f>
        <v>13</v>
      </c>
      <c r="F40" s="3">
        <f>SUM(F38:F39)</f>
        <v>5</v>
      </c>
      <c r="G40" s="3">
        <f>SUM(G38:G39)</f>
        <v>2</v>
      </c>
      <c r="H40" s="3">
        <f>SUM(H38:H39)</f>
        <v>2</v>
      </c>
      <c r="I40" s="3">
        <f>SUM(I38:I39)</f>
        <v>9</v>
      </c>
    </row>
    <row r="41" spans="1:9" x14ac:dyDescent="0.25">
      <c r="B41" s="65" t="s">
        <v>181</v>
      </c>
      <c r="C41" t="s">
        <v>212</v>
      </c>
      <c r="D41" s="10">
        <v>9</v>
      </c>
      <c r="E41" s="10">
        <v>32</v>
      </c>
      <c r="F41" s="10">
        <v>19</v>
      </c>
      <c r="G41" s="10">
        <v>15</v>
      </c>
      <c r="H41" s="10">
        <v>18</v>
      </c>
      <c r="I41" s="10">
        <v>11</v>
      </c>
    </row>
    <row r="42" spans="1:9" x14ac:dyDescent="0.25">
      <c r="B42" s="66"/>
      <c r="C42" s="2" t="s">
        <v>184</v>
      </c>
      <c r="D42" s="2">
        <v>81</v>
      </c>
      <c r="E42" s="2">
        <v>105</v>
      </c>
      <c r="F42" s="2">
        <v>97</v>
      </c>
      <c r="G42" s="2">
        <v>114</v>
      </c>
      <c r="H42" s="2">
        <v>93</v>
      </c>
      <c r="I42" s="2">
        <v>109</v>
      </c>
    </row>
    <row r="43" spans="1:9" ht="19.5" customHeight="1" x14ac:dyDescent="0.25">
      <c r="A43" s="6"/>
      <c r="B43" s="13" t="s">
        <v>181</v>
      </c>
      <c r="C43" s="13" t="s">
        <v>288</v>
      </c>
      <c r="D43" s="13">
        <f t="shared" ref="D43" si="12">SUM(D41:D42)</f>
        <v>90</v>
      </c>
      <c r="E43" s="13">
        <f>SUM(E41:E42)</f>
        <v>137</v>
      </c>
      <c r="F43" s="13">
        <f>SUM(F41:F42)</f>
        <v>116</v>
      </c>
      <c r="G43" s="13">
        <f>SUM(G41:G42)</f>
        <v>129</v>
      </c>
      <c r="H43" s="13">
        <f>SUM(H41:H42)</f>
        <v>111</v>
      </c>
      <c r="I43" s="13">
        <f>SUM(I41:I42)</f>
        <v>120</v>
      </c>
    </row>
    <row r="44" spans="1:9" ht="21.75" customHeight="1" x14ac:dyDescent="0.25">
      <c r="A44" s="21" t="s">
        <v>165</v>
      </c>
      <c r="B44" s="21" t="s">
        <v>293</v>
      </c>
      <c r="C44" s="21" t="s">
        <v>288</v>
      </c>
      <c r="D44" s="21">
        <f t="shared" ref="D44" si="13">D32+D33+D37+D40+D43</f>
        <v>574</v>
      </c>
      <c r="E44" s="21">
        <f>E32+E33+E37+E40+E43</f>
        <v>705</v>
      </c>
      <c r="F44" s="21">
        <f>F32+F33+F37+F40+F43</f>
        <v>593</v>
      </c>
      <c r="G44" s="21">
        <f>G32+G33+G37+G40+G43</f>
        <v>630</v>
      </c>
      <c r="H44" s="21">
        <f>H32+H33+H37+H40+H43</f>
        <v>550</v>
      </c>
      <c r="I44" s="21">
        <f>I32+I33+I37+I40+I43</f>
        <v>579</v>
      </c>
    </row>
    <row r="45" spans="1:9" ht="18" customHeight="1" x14ac:dyDescent="0.25">
      <c r="A45" s="3" t="s">
        <v>297</v>
      </c>
      <c r="B45" s="67" t="s">
        <v>7</v>
      </c>
      <c r="C45" t="s">
        <v>10</v>
      </c>
      <c r="D45" s="9">
        <v>20</v>
      </c>
      <c r="E45" s="9">
        <v>19</v>
      </c>
      <c r="F45" s="9">
        <v>25</v>
      </c>
      <c r="G45" s="9">
        <v>21</v>
      </c>
      <c r="H45" s="9">
        <v>16</v>
      </c>
      <c r="I45" s="9">
        <v>11</v>
      </c>
    </row>
    <row r="46" spans="1:9" x14ac:dyDescent="0.25">
      <c r="A46" s="3"/>
      <c r="B46" s="65"/>
      <c r="C46" t="s">
        <v>382</v>
      </c>
      <c r="D46" s="19"/>
      <c r="E46" s="19"/>
      <c r="F46" s="19"/>
      <c r="G46" s="19"/>
      <c r="H46" s="9">
        <v>4</v>
      </c>
      <c r="I46" s="9">
        <v>16</v>
      </c>
    </row>
    <row r="47" spans="1:9" ht="19.5" customHeight="1" x14ac:dyDescent="0.25">
      <c r="A47" s="3"/>
      <c r="B47" s="65"/>
      <c r="C47" t="s">
        <v>32</v>
      </c>
      <c r="D47" s="9">
        <v>424</v>
      </c>
      <c r="E47" s="9">
        <v>436</v>
      </c>
      <c r="F47" s="9">
        <v>467</v>
      </c>
      <c r="G47" s="9">
        <v>467</v>
      </c>
      <c r="H47" s="9">
        <v>436</v>
      </c>
      <c r="I47" s="9">
        <v>449</v>
      </c>
    </row>
    <row r="48" spans="1:9" x14ac:dyDescent="0.25">
      <c r="B48" s="66"/>
      <c r="C48" s="2" t="s">
        <v>375</v>
      </c>
      <c r="D48" s="2">
        <v>20</v>
      </c>
      <c r="E48" s="2">
        <v>15</v>
      </c>
      <c r="F48" s="2">
        <v>25</v>
      </c>
      <c r="G48" s="2">
        <v>17</v>
      </c>
      <c r="H48" s="2">
        <v>13</v>
      </c>
      <c r="I48" s="2">
        <v>12</v>
      </c>
    </row>
    <row r="49" spans="1:9" x14ac:dyDescent="0.25">
      <c r="B49" s="3" t="s">
        <v>7</v>
      </c>
      <c r="C49" s="3" t="s">
        <v>288</v>
      </c>
      <c r="D49" s="3">
        <f t="shared" ref="D49:H49" si="14">SUM(D45:D48)</f>
        <v>464</v>
      </c>
      <c r="E49" s="3">
        <f t="shared" si="14"/>
        <v>470</v>
      </c>
      <c r="F49" s="3">
        <f t="shared" si="14"/>
        <v>517</v>
      </c>
      <c r="G49" s="3">
        <f t="shared" si="14"/>
        <v>505</v>
      </c>
      <c r="H49" s="3">
        <f t="shared" si="14"/>
        <v>469</v>
      </c>
      <c r="I49" s="3">
        <f t="shared" ref="I49" si="15">SUM(I45:I48)</f>
        <v>488</v>
      </c>
    </row>
    <row r="50" spans="1:9" x14ac:dyDescent="0.25">
      <c r="B50" s="3" t="s">
        <v>330</v>
      </c>
      <c r="C50" s="3" t="s">
        <v>333</v>
      </c>
      <c r="D50" s="8"/>
      <c r="E50" s="8">
        <v>5</v>
      </c>
      <c r="F50" s="8">
        <v>21</v>
      </c>
      <c r="G50" s="8">
        <v>23</v>
      </c>
      <c r="H50" s="8">
        <v>29</v>
      </c>
      <c r="I50" s="8">
        <v>25</v>
      </c>
    </row>
    <row r="51" spans="1:9" ht="19.5" customHeight="1" x14ac:dyDescent="0.25">
      <c r="B51" s="65" t="s">
        <v>17</v>
      </c>
      <c r="C51" t="s">
        <v>26</v>
      </c>
      <c r="D51" s="5">
        <v>29</v>
      </c>
      <c r="E51" s="5">
        <v>15</v>
      </c>
      <c r="F51" s="5">
        <v>6</v>
      </c>
      <c r="G51" s="5">
        <v>11</v>
      </c>
      <c r="H51" s="5">
        <v>4</v>
      </c>
      <c r="I51" s="5">
        <v>7</v>
      </c>
    </row>
    <row r="52" spans="1:9" x14ac:dyDescent="0.25">
      <c r="B52" s="66"/>
      <c r="C52" s="2" t="s">
        <v>19</v>
      </c>
      <c r="D52" s="2">
        <v>127</v>
      </c>
      <c r="E52" s="2">
        <v>146</v>
      </c>
      <c r="F52" s="2">
        <v>110</v>
      </c>
      <c r="G52" s="2">
        <v>86</v>
      </c>
      <c r="H52" s="2">
        <v>72</v>
      </c>
      <c r="I52" s="2">
        <v>69</v>
      </c>
    </row>
    <row r="53" spans="1:9" x14ac:dyDescent="0.25">
      <c r="B53" s="3" t="s">
        <v>17</v>
      </c>
      <c r="C53" s="3" t="s">
        <v>288</v>
      </c>
      <c r="D53" s="3">
        <f t="shared" ref="D53" si="16">SUM(D51:D52)</f>
        <v>156</v>
      </c>
      <c r="E53" s="3">
        <f>SUM(E51:E52)</f>
        <v>161</v>
      </c>
      <c r="F53" s="3">
        <f>SUM(F51:F52)</f>
        <v>116</v>
      </c>
      <c r="G53" s="3">
        <f>SUM(G51:G52)</f>
        <v>97</v>
      </c>
      <c r="H53" s="3">
        <f>SUM(H51:H52)</f>
        <v>76</v>
      </c>
      <c r="I53" s="3">
        <f>SUM(I51:I52)</f>
        <v>76</v>
      </c>
    </row>
    <row r="54" spans="1:9" x14ac:dyDescent="0.25">
      <c r="B54" s="65" t="s">
        <v>20</v>
      </c>
      <c r="C54" t="s">
        <v>22</v>
      </c>
      <c r="D54" s="5">
        <v>0</v>
      </c>
      <c r="E54" s="10">
        <v>6</v>
      </c>
      <c r="F54" s="10">
        <v>1</v>
      </c>
      <c r="G54" s="8">
        <v>3</v>
      </c>
      <c r="H54" s="8">
        <v>1</v>
      </c>
      <c r="I54" s="8">
        <v>1</v>
      </c>
    </row>
    <row r="55" spans="1:9" ht="17.25" customHeight="1" x14ac:dyDescent="0.25">
      <c r="B55" s="66"/>
      <c r="C55" s="2" t="s">
        <v>51</v>
      </c>
      <c r="D55" s="2">
        <v>11</v>
      </c>
      <c r="E55" s="2">
        <v>5</v>
      </c>
      <c r="F55" s="2">
        <v>11</v>
      </c>
      <c r="G55" s="2">
        <v>19</v>
      </c>
      <c r="H55" s="2">
        <v>19</v>
      </c>
      <c r="I55" s="2">
        <v>17</v>
      </c>
    </row>
    <row r="56" spans="1:9" ht="23.25" customHeight="1" x14ac:dyDescent="0.25">
      <c r="A56" s="6"/>
      <c r="B56" s="13" t="s">
        <v>20</v>
      </c>
      <c r="C56" s="13" t="s">
        <v>288</v>
      </c>
      <c r="D56" s="13">
        <f t="shared" ref="D56" si="17">SUM(D54:D55)</f>
        <v>11</v>
      </c>
      <c r="E56" s="13">
        <f>SUM(E54:E55)</f>
        <v>11</v>
      </c>
      <c r="F56" s="13">
        <f>SUM(F54:F55)</f>
        <v>12</v>
      </c>
      <c r="G56" s="13">
        <f>SUM(G54:G55)</f>
        <v>22</v>
      </c>
      <c r="H56" s="13">
        <f>SUM(H54:H55)</f>
        <v>20</v>
      </c>
      <c r="I56" s="13">
        <f>SUM(I54:I55)</f>
        <v>18</v>
      </c>
    </row>
    <row r="57" spans="1:9" x14ac:dyDescent="0.25">
      <c r="A57" s="21" t="s">
        <v>297</v>
      </c>
      <c r="B57" s="21" t="s">
        <v>293</v>
      </c>
      <c r="C57" s="21" t="s">
        <v>288</v>
      </c>
      <c r="D57" s="21">
        <f t="shared" ref="D57" si="18">D49+D53+D56</f>
        <v>631</v>
      </c>
      <c r="E57" s="21">
        <f>E49+E53+E56+E50</f>
        <v>647</v>
      </c>
      <c r="F57" s="21">
        <f>F49+F53+F56+F50</f>
        <v>666</v>
      </c>
      <c r="G57" s="21">
        <f>G49+G53+G56+G50</f>
        <v>647</v>
      </c>
      <c r="H57" s="21">
        <f>H49+H53+H56+H50</f>
        <v>594</v>
      </c>
      <c r="I57" s="21">
        <f>I49+I53+I56+I50</f>
        <v>607</v>
      </c>
    </row>
    <row r="58" spans="1:9" x14ac:dyDescent="0.25">
      <c r="A58" s="3" t="s">
        <v>273</v>
      </c>
    </row>
    <row r="59" spans="1:9" x14ac:dyDescent="0.25">
      <c r="A59" s="6"/>
      <c r="B59" s="6" t="s">
        <v>181</v>
      </c>
      <c r="C59" s="6" t="s">
        <v>184</v>
      </c>
      <c r="D59" s="6">
        <v>5</v>
      </c>
      <c r="E59" s="5">
        <v>1</v>
      </c>
      <c r="F59" s="10">
        <v>5</v>
      </c>
      <c r="G59" s="8">
        <v>0</v>
      </c>
      <c r="H59" s="8">
        <v>0</v>
      </c>
      <c r="I59" s="8">
        <v>0</v>
      </c>
    </row>
    <row r="60" spans="1:9" ht="15.75" thickBot="1" x14ac:dyDescent="0.3">
      <c r="A60" s="23" t="s">
        <v>273</v>
      </c>
      <c r="B60" s="23" t="s">
        <v>293</v>
      </c>
      <c r="C60" s="23" t="s">
        <v>288</v>
      </c>
      <c r="D60" s="23">
        <f t="shared" ref="D60:I60" si="19">SUM(D58:D59)</f>
        <v>5</v>
      </c>
      <c r="E60" s="23">
        <f t="shared" si="19"/>
        <v>1</v>
      </c>
      <c r="F60" s="23">
        <f t="shared" si="19"/>
        <v>5</v>
      </c>
      <c r="G60" s="23">
        <f t="shared" si="19"/>
        <v>0</v>
      </c>
      <c r="H60" s="23">
        <f t="shared" si="19"/>
        <v>0</v>
      </c>
      <c r="I60" s="23">
        <f t="shared" si="19"/>
        <v>0</v>
      </c>
    </row>
    <row r="61" spans="1:9" ht="30.75" customHeight="1" thickTop="1" thickBot="1" x14ac:dyDescent="0.3">
      <c r="A61" s="24" t="s">
        <v>295</v>
      </c>
      <c r="B61" s="24" t="s">
        <v>293</v>
      </c>
      <c r="C61" s="24" t="s">
        <v>288</v>
      </c>
      <c r="D61" s="25">
        <f t="shared" ref="D61:I61" si="20">D16+D26+D44+D57+D60</f>
        <v>2563</v>
      </c>
      <c r="E61" s="25">
        <f t="shared" si="20"/>
        <v>2821</v>
      </c>
      <c r="F61" s="25">
        <f t="shared" si="20"/>
        <v>2606</v>
      </c>
      <c r="G61" s="25">
        <f t="shared" si="20"/>
        <v>2559</v>
      </c>
      <c r="H61" s="25">
        <f t="shared" si="20"/>
        <v>2302</v>
      </c>
      <c r="I61" s="25">
        <f t="shared" si="20"/>
        <v>2461</v>
      </c>
    </row>
    <row r="62" spans="1:9" ht="15.75" thickTop="1" x14ac:dyDescent="0.25">
      <c r="B62" s="5"/>
    </row>
  </sheetData>
  <mergeCells count="12">
    <mergeCell ref="B54:B55"/>
    <mergeCell ref="B4:B8"/>
    <mergeCell ref="B10:B11"/>
    <mergeCell ref="B13:B14"/>
    <mergeCell ref="B17:B18"/>
    <mergeCell ref="B20:B21"/>
    <mergeCell ref="B27:B31"/>
    <mergeCell ref="B34:B36"/>
    <mergeCell ref="B38:B39"/>
    <mergeCell ref="B41:B42"/>
    <mergeCell ref="B45:B48"/>
    <mergeCell ref="B51:B52"/>
  </mergeCells>
  <phoneticPr fontId="2" type="noConversion"/>
  <printOptions horizontalCentered="1"/>
  <pageMargins left="0.7" right="0.7" top="0.75" bottom="0.75" header="0.3" footer="0.3"/>
  <pageSetup scale="69" orientation="portrait" horizontalDpi="1200" verticalDpi="1200" r:id="rId1"/>
  <headerFooter>
    <oddHeader xml:space="preserve">&amp;L&amp;"-,Bold"&amp;14Historical Completions by School and Award Type Summary
&amp;"-,Regular"&amp;11The completions reporting year is between July 1 and June 30. </oddHeader>
    <oddFooter xml:space="preserve">&amp;L
Produced by CCSU Office of Institutional Research and Assessment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2"/>
  <sheetViews>
    <sheetView zoomScale="90" zoomScaleNormal="90" workbookViewId="0">
      <selection activeCell="B175" sqref="B175"/>
    </sheetView>
  </sheetViews>
  <sheetFormatPr defaultRowHeight="15" x14ac:dyDescent="0.25"/>
  <cols>
    <col min="1" max="1" width="32.5703125" style="1" bestFit="1" customWidth="1"/>
    <col min="2" max="2" width="44.5703125" style="1" customWidth="1"/>
    <col min="3" max="3" width="16.28515625" style="1" customWidth="1"/>
    <col min="4" max="5" width="9.140625" style="1"/>
    <col min="6" max="6" width="11.28515625" style="1" bestFit="1" customWidth="1"/>
  </cols>
  <sheetData>
    <row r="1" spans="1:12" x14ac:dyDescent="0.25">
      <c r="A1" s="26"/>
      <c r="B1" s="26"/>
      <c r="C1" s="26"/>
      <c r="D1" s="26"/>
      <c r="E1" s="26"/>
      <c r="F1" s="26" t="s">
        <v>0</v>
      </c>
      <c r="G1" s="27" t="s">
        <v>331</v>
      </c>
      <c r="H1" s="27" t="s">
        <v>332</v>
      </c>
      <c r="I1" s="27" t="s">
        <v>355</v>
      </c>
      <c r="J1" s="27" t="s">
        <v>365</v>
      </c>
      <c r="K1" s="27" t="s">
        <v>379</v>
      </c>
      <c r="L1" s="27" t="s">
        <v>393</v>
      </c>
    </row>
    <row r="2" spans="1:12" ht="15.75" thickBot="1" x14ac:dyDescent="0.3">
      <c r="A2" s="28" t="s">
        <v>1</v>
      </c>
      <c r="B2" s="28" t="s">
        <v>2</v>
      </c>
      <c r="C2" s="28" t="s">
        <v>3</v>
      </c>
      <c r="D2" s="28" t="s">
        <v>406</v>
      </c>
      <c r="E2" s="28" t="s">
        <v>394</v>
      </c>
      <c r="F2" s="28" t="s">
        <v>4</v>
      </c>
      <c r="G2" s="7" t="s">
        <v>5</v>
      </c>
      <c r="H2" s="7" t="s">
        <v>5</v>
      </c>
      <c r="I2" s="7" t="s">
        <v>5</v>
      </c>
      <c r="J2" s="7" t="s">
        <v>5</v>
      </c>
      <c r="K2" s="7" t="s">
        <v>5</v>
      </c>
      <c r="L2" s="7" t="s">
        <v>5</v>
      </c>
    </row>
    <row r="3" spans="1:12" x14ac:dyDescent="0.25">
      <c r="A3" s="29" t="s">
        <v>298</v>
      </c>
      <c r="B3" s="30" t="s">
        <v>395</v>
      </c>
      <c r="C3" s="30" t="s">
        <v>20</v>
      </c>
      <c r="D3" s="30" t="s">
        <v>396</v>
      </c>
      <c r="E3" s="30" t="s">
        <v>397</v>
      </c>
      <c r="F3" s="30" t="s">
        <v>51</v>
      </c>
      <c r="G3" s="31"/>
      <c r="H3" s="31"/>
      <c r="I3" s="31"/>
      <c r="J3" s="31"/>
      <c r="K3" s="31"/>
      <c r="L3" s="32">
        <v>5</v>
      </c>
    </row>
    <row r="4" spans="1:12" s="18" customFormat="1" x14ac:dyDescent="0.25">
      <c r="A4" s="33" t="s">
        <v>298</v>
      </c>
      <c r="B4" s="34" t="s">
        <v>6</v>
      </c>
      <c r="C4" s="34" t="s">
        <v>7</v>
      </c>
      <c r="D4" s="34" t="s">
        <v>8</v>
      </c>
      <c r="E4" s="34" t="s">
        <v>9</v>
      </c>
      <c r="F4" s="34" t="s">
        <v>10</v>
      </c>
      <c r="G4" s="35">
        <v>11</v>
      </c>
      <c r="H4" s="35">
        <v>4</v>
      </c>
      <c r="I4" s="35">
        <v>5</v>
      </c>
      <c r="J4" s="35">
        <v>8</v>
      </c>
      <c r="K4" s="35">
        <v>10</v>
      </c>
      <c r="L4" s="36">
        <v>13</v>
      </c>
    </row>
    <row r="5" spans="1:12" x14ac:dyDescent="0.25">
      <c r="A5" s="37" t="s">
        <v>298</v>
      </c>
      <c r="B5" s="38" t="s">
        <v>366</v>
      </c>
      <c r="C5" s="38" t="s">
        <v>17</v>
      </c>
      <c r="D5" s="38" t="s">
        <v>140</v>
      </c>
      <c r="E5" s="38" t="s">
        <v>141</v>
      </c>
      <c r="F5" s="38" t="s">
        <v>26</v>
      </c>
      <c r="G5" s="39"/>
      <c r="H5" s="39"/>
      <c r="I5" s="39"/>
      <c r="J5" s="39">
        <v>8</v>
      </c>
      <c r="K5" s="39">
        <v>9</v>
      </c>
      <c r="L5" s="40">
        <v>4</v>
      </c>
    </row>
    <row r="6" spans="1:12" x14ac:dyDescent="0.25">
      <c r="A6" s="37" t="s">
        <v>298</v>
      </c>
      <c r="B6" s="38" t="s">
        <v>366</v>
      </c>
      <c r="C6" s="38" t="s">
        <v>17</v>
      </c>
      <c r="D6" s="38" t="s">
        <v>140</v>
      </c>
      <c r="E6" s="38" t="s">
        <v>141</v>
      </c>
      <c r="F6" s="38" t="s">
        <v>19</v>
      </c>
      <c r="G6" s="39">
        <v>18</v>
      </c>
      <c r="H6" s="39">
        <v>6</v>
      </c>
      <c r="I6" s="39">
        <v>8</v>
      </c>
      <c r="J6" s="39">
        <v>4</v>
      </c>
      <c r="K6" s="39"/>
      <c r="L6" s="40"/>
    </row>
    <row r="7" spans="1:12" x14ac:dyDescent="0.25">
      <c r="A7" s="37" t="s">
        <v>298</v>
      </c>
      <c r="B7" s="38" t="s">
        <v>11</v>
      </c>
      <c r="C7" s="38" t="s">
        <v>7</v>
      </c>
      <c r="D7" s="38" t="s">
        <v>12</v>
      </c>
      <c r="E7" s="38" t="s">
        <v>13</v>
      </c>
      <c r="F7" s="38" t="s">
        <v>10</v>
      </c>
      <c r="G7" s="39">
        <v>13</v>
      </c>
      <c r="H7" s="39">
        <v>12</v>
      </c>
      <c r="I7" s="39">
        <v>10</v>
      </c>
      <c r="J7" s="39">
        <v>11</v>
      </c>
      <c r="K7" s="39">
        <v>4</v>
      </c>
      <c r="L7" s="40">
        <v>12</v>
      </c>
    </row>
    <row r="8" spans="1:12" x14ac:dyDescent="0.25">
      <c r="A8" s="37" t="s">
        <v>298</v>
      </c>
      <c r="B8" s="38" t="s">
        <v>14</v>
      </c>
      <c r="C8" s="38" t="s">
        <v>7</v>
      </c>
      <c r="D8" s="38" t="s">
        <v>15</v>
      </c>
      <c r="E8" s="38" t="s">
        <v>16</v>
      </c>
      <c r="F8" s="38" t="s">
        <v>375</v>
      </c>
      <c r="G8" s="39">
        <v>7</v>
      </c>
      <c r="H8" s="39">
        <v>7</v>
      </c>
      <c r="I8" s="39">
        <v>13</v>
      </c>
      <c r="J8" s="39">
        <v>5</v>
      </c>
      <c r="K8" s="39">
        <v>8</v>
      </c>
      <c r="L8" s="40">
        <v>2</v>
      </c>
    </row>
    <row r="9" spans="1:12" x14ac:dyDescent="0.25">
      <c r="A9" s="37" t="s">
        <v>298</v>
      </c>
      <c r="B9" s="38" t="s">
        <v>14</v>
      </c>
      <c r="C9" s="38" t="s">
        <v>17</v>
      </c>
      <c r="D9" s="38" t="s">
        <v>18</v>
      </c>
      <c r="E9" s="38" t="s">
        <v>16</v>
      </c>
      <c r="F9" s="38" t="s">
        <v>19</v>
      </c>
      <c r="G9" s="39">
        <v>5</v>
      </c>
      <c r="H9" s="39">
        <v>7</v>
      </c>
      <c r="I9" s="39">
        <v>4</v>
      </c>
      <c r="J9" s="39">
        <v>4</v>
      </c>
      <c r="K9" s="39">
        <v>2</v>
      </c>
      <c r="L9" s="40">
        <v>2</v>
      </c>
    </row>
    <row r="10" spans="1:12" x14ac:dyDescent="0.25">
      <c r="A10" s="37" t="s">
        <v>298</v>
      </c>
      <c r="B10" s="38" t="s">
        <v>14</v>
      </c>
      <c r="C10" s="38" t="s">
        <v>20</v>
      </c>
      <c r="D10" s="38" t="s">
        <v>21</v>
      </c>
      <c r="E10" s="38" t="s">
        <v>16</v>
      </c>
      <c r="F10" s="38" t="s">
        <v>22</v>
      </c>
      <c r="G10" s="39">
        <v>8</v>
      </c>
      <c r="H10" s="39">
        <v>7</v>
      </c>
      <c r="I10" s="39">
        <v>1</v>
      </c>
      <c r="J10" s="39">
        <v>3</v>
      </c>
      <c r="K10" s="39">
        <v>3</v>
      </c>
      <c r="L10" s="40">
        <v>2</v>
      </c>
    </row>
    <row r="11" spans="1:12" x14ac:dyDescent="0.25">
      <c r="A11" s="37" t="s">
        <v>298</v>
      </c>
      <c r="B11" s="38" t="s">
        <v>36</v>
      </c>
      <c r="C11" s="38" t="s">
        <v>7</v>
      </c>
      <c r="D11" s="38" t="s">
        <v>37</v>
      </c>
      <c r="E11" s="38" t="s">
        <v>38</v>
      </c>
      <c r="F11" s="38" t="s">
        <v>10</v>
      </c>
      <c r="G11" s="39">
        <v>32</v>
      </c>
      <c r="H11" s="39">
        <v>20</v>
      </c>
      <c r="I11" s="39">
        <v>1</v>
      </c>
      <c r="J11" s="39"/>
      <c r="K11" s="39"/>
      <c r="L11" s="40"/>
    </row>
    <row r="12" spans="1:12" x14ac:dyDescent="0.25">
      <c r="A12" s="37" t="s">
        <v>298</v>
      </c>
      <c r="B12" s="38" t="s">
        <v>44</v>
      </c>
      <c r="C12" s="38" t="s">
        <v>17</v>
      </c>
      <c r="D12" s="38" t="s">
        <v>45</v>
      </c>
      <c r="E12" s="38" t="s">
        <v>46</v>
      </c>
      <c r="F12" s="38" t="s">
        <v>19</v>
      </c>
      <c r="G12" s="39">
        <v>26</v>
      </c>
      <c r="H12" s="39">
        <v>11</v>
      </c>
      <c r="I12" s="39">
        <v>8</v>
      </c>
      <c r="J12" s="39">
        <v>5</v>
      </c>
      <c r="K12" s="39">
        <v>5</v>
      </c>
      <c r="L12" s="40">
        <v>9</v>
      </c>
    </row>
    <row r="13" spans="1:12" x14ac:dyDescent="0.25">
      <c r="A13" s="37" t="s">
        <v>298</v>
      </c>
      <c r="B13" s="38" t="s">
        <v>47</v>
      </c>
      <c r="C13" s="38" t="s">
        <v>7</v>
      </c>
      <c r="D13" s="38" t="s">
        <v>48</v>
      </c>
      <c r="E13" s="38" t="s">
        <v>49</v>
      </c>
      <c r="F13" s="38" t="s">
        <v>10</v>
      </c>
      <c r="G13" s="39">
        <v>147</v>
      </c>
      <c r="H13" s="39">
        <v>151</v>
      </c>
      <c r="I13" s="39">
        <v>142</v>
      </c>
      <c r="J13" s="39">
        <v>117</v>
      </c>
      <c r="K13" s="39">
        <v>140</v>
      </c>
      <c r="L13" s="40">
        <v>141</v>
      </c>
    </row>
    <row r="14" spans="1:12" x14ac:dyDescent="0.25">
      <c r="A14" s="37" t="s">
        <v>298</v>
      </c>
      <c r="B14" s="38" t="s">
        <v>398</v>
      </c>
      <c r="C14" s="38" t="s">
        <v>380</v>
      </c>
      <c r="D14" s="38" t="s">
        <v>399</v>
      </c>
      <c r="E14" s="38" t="s">
        <v>397</v>
      </c>
      <c r="F14" s="38" t="s">
        <v>381</v>
      </c>
      <c r="G14" s="39"/>
      <c r="H14" s="39"/>
      <c r="I14" s="39"/>
      <c r="J14" s="39"/>
      <c r="K14" s="39"/>
      <c r="L14" s="40">
        <v>1</v>
      </c>
    </row>
    <row r="15" spans="1:12" x14ac:dyDescent="0.25">
      <c r="A15" s="37" t="s">
        <v>298</v>
      </c>
      <c r="B15" s="38" t="s">
        <v>55</v>
      </c>
      <c r="C15" s="38" t="s">
        <v>7</v>
      </c>
      <c r="D15" s="38" t="s">
        <v>56</v>
      </c>
      <c r="E15" s="38" t="s">
        <v>57</v>
      </c>
      <c r="F15" s="38" t="s">
        <v>10</v>
      </c>
      <c r="G15" s="39">
        <v>25</v>
      </c>
      <c r="H15" s="39">
        <v>23</v>
      </c>
      <c r="I15" s="39">
        <v>32</v>
      </c>
      <c r="J15" s="39">
        <v>31</v>
      </c>
      <c r="K15" s="39">
        <v>28</v>
      </c>
      <c r="L15" s="40">
        <v>28</v>
      </c>
    </row>
    <row r="16" spans="1:12" x14ac:dyDescent="0.25">
      <c r="A16" s="37" t="s">
        <v>298</v>
      </c>
      <c r="B16" s="38" t="s">
        <v>58</v>
      </c>
      <c r="C16" s="38" t="s">
        <v>7</v>
      </c>
      <c r="D16" s="38" t="s">
        <v>59</v>
      </c>
      <c r="E16" s="38" t="s">
        <v>60</v>
      </c>
      <c r="F16" s="38" t="s">
        <v>10</v>
      </c>
      <c r="G16" s="39">
        <v>52</v>
      </c>
      <c r="H16" s="39">
        <v>56</v>
      </c>
      <c r="I16" s="39">
        <v>44</v>
      </c>
      <c r="J16" s="39">
        <v>34</v>
      </c>
      <c r="K16" s="39">
        <v>29</v>
      </c>
      <c r="L16" s="40">
        <v>31</v>
      </c>
    </row>
    <row r="17" spans="1:12" x14ac:dyDescent="0.25">
      <c r="A17" s="37" t="s">
        <v>298</v>
      </c>
      <c r="B17" s="38" t="s">
        <v>58</v>
      </c>
      <c r="C17" s="38" t="s">
        <v>7</v>
      </c>
      <c r="D17" s="38" t="s">
        <v>59</v>
      </c>
      <c r="E17" s="38" t="s">
        <v>60</v>
      </c>
      <c r="F17" s="38" t="s">
        <v>375</v>
      </c>
      <c r="G17" s="39">
        <v>6</v>
      </c>
      <c r="H17" s="39">
        <v>6</v>
      </c>
      <c r="I17" s="39">
        <v>6</v>
      </c>
      <c r="J17" s="39">
        <v>8</v>
      </c>
      <c r="K17" s="39">
        <v>10</v>
      </c>
      <c r="L17" s="40">
        <v>4</v>
      </c>
    </row>
    <row r="18" spans="1:12" x14ac:dyDescent="0.25">
      <c r="A18" s="37" t="s">
        <v>298</v>
      </c>
      <c r="B18" s="38" t="s">
        <v>58</v>
      </c>
      <c r="C18" s="38" t="s">
        <v>17</v>
      </c>
      <c r="D18" s="38" t="s">
        <v>61</v>
      </c>
      <c r="E18" s="38" t="s">
        <v>60</v>
      </c>
      <c r="F18" s="38" t="s">
        <v>26</v>
      </c>
      <c r="G18" s="39">
        <v>4</v>
      </c>
      <c r="H18" s="39">
        <v>9</v>
      </c>
      <c r="I18" s="39">
        <v>5</v>
      </c>
      <c r="J18" s="39">
        <v>7</v>
      </c>
      <c r="K18" s="39">
        <v>8</v>
      </c>
      <c r="L18" s="40">
        <v>3</v>
      </c>
    </row>
    <row r="19" spans="1:12" x14ac:dyDescent="0.25">
      <c r="A19" s="37" t="s">
        <v>298</v>
      </c>
      <c r="B19" s="38" t="s">
        <v>58</v>
      </c>
      <c r="C19" s="38" t="s">
        <v>20</v>
      </c>
      <c r="D19" s="38" t="s">
        <v>62</v>
      </c>
      <c r="E19" s="38" t="s">
        <v>60</v>
      </c>
      <c r="F19" s="38" t="s">
        <v>22</v>
      </c>
      <c r="G19" s="39">
        <v>1</v>
      </c>
      <c r="H19" s="39">
        <v>1</v>
      </c>
      <c r="I19" s="39"/>
      <c r="J19" s="39"/>
      <c r="K19" s="39"/>
      <c r="L19" s="40">
        <v>1</v>
      </c>
    </row>
    <row r="20" spans="1:12" x14ac:dyDescent="0.25">
      <c r="A20" s="37" t="s">
        <v>298</v>
      </c>
      <c r="B20" s="38" t="s">
        <v>63</v>
      </c>
      <c r="C20" s="38" t="s">
        <v>7</v>
      </c>
      <c r="D20" s="38" t="s">
        <v>64</v>
      </c>
      <c r="E20" s="38" t="s">
        <v>65</v>
      </c>
      <c r="F20" s="38" t="s">
        <v>10</v>
      </c>
      <c r="G20" s="39"/>
      <c r="H20" s="39">
        <v>1</v>
      </c>
      <c r="I20" s="39"/>
      <c r="J20" s="39">
        <v>2</v>
      </c>
      <c r="K20" s="39"/>
      <c r="L20" s="40"/>
    </row>
    <row r="21" spans="1:12" x14ac:dyDescent="0.25">
      <c r="A21" s="37" t="s">
        <v>298</v>
      </c>
      <c r="B21" s="38" t="s">
        <v>63</v>
      </c>
      <c r="C21" s="38" t="s">
        <v>7</v>
      </c>
      <c r="D21" s="38" t="s">
        <v>64</v>
      </c>
      <c r="E21" s="38" t="s">
        <v>65</v>
      </c>
      <c r="F21" s="38" t="s">
        <v>375</v>
      </c>
      <c r="G21" s="39"/>
      <c r="H21" s="39">
        <v>1</v>
      </c>
      <c r="I21" s="39">
        <v>1</v>
      </c>
      <c r="J21" s="39">
        <v>1</v>
      </c>
      <c r="K21" s="39"/>
      <c r="L21" s="40"/>
    </row>
    <row r="22" spans="1:12" x14ac:dyDescent="0.25">
      <c r="A22" s="37" t="s">
        <v>298</v>
      </c>
      <c r="B22" s="38" t="s">
        <v>66</v>
      </c>
      <c r="C22" s="38" t="s">
        <v>20</v>
      </c>
      <c r="D22" s="38" t="s">
        <v>67</v>
      </c>
      <c r="E22" s="38" t="s">
        <v>68</v>
      </c>
      <c r="F22" s="38" t="s">
        <v>22</v>
      </c>
      <c r="G22" s="39">
        <v>1</v>
      </c>
      <c r="H22" s="39">
        <v>1</v>
      </c>
      <c r="I22" s="39"/>
      <c r="J22" s="39"/>
      <c r="K22" s="39"/>
      <c r="L22" s="40">
        <v>2</v>
      </c>
    </row>
    <row r="23" spans="1:12" x14ac:dyDescent="0.25">
      <c r="A23" s="37" t="s">
        <v>298</v>
      </c>
      <c r="B23" s="38" t="s">
        <v>383</v>
      </c>
      <c r="C23" s="38" t="s">
        <v>7</v>
      </c>
      <c r="D23" s="38" t="s">
        <v>384</v>
      </c>
      <c r="E23" s="38" t="s">
        <v>385</v>
      </c>
      <c r="F23" s="38" t="s">
        <v>382</v>
      </c>
      <c r="G23" s="39"/>
      <c r="H23" s="39"/>
      <c r="I23" s="39"/>
      <c r="J23" s="39"/>
      <c r="K23" s="39">
        <v>6</v>
      </c>
      <c r="L23" s="40">
        <v>16</v>
      </c>
    </row>
    <row r="24" spans="1:12" x14ac:dyDescent="0.25">
      <c r="A24" s="37" t="s">
        <v>298</v>
      </c>
      <c r="B24" s="38" t="s">
        <v>69</v>
      </c>
      <c r="C24" s="38" t="s">
        <v>7</v>
      </c>
      <c r="D24" s="38" t="s">
        <v>70</v>
      </c>
      <c r="E24" s="38" t="s">
        <v>71</v>
      </c>
      <c r="F24" s="38" t="s">
        <v>10</v>
      </c>
      <c r="G24" s="39">
        <v>13</v>
      </c>
      <c r="H24" s="39">
        <v>12</v>
      </c>
      <c r="I24" s="39">
        <v>9</v>
      </c>
      <c r="J24" s="39">
        <v>9</v>
      </c>
      <c r="K24" s="39">
        <v>10</v>
      </c>
      <c r="L24" s="40">
        <v>9</v>
      </c>
    </row>
    <row r="25" spans="1:12" x14ac:dyDescent="0.25">
      <c r="A25" s="37" t="s">
        <v>298</v>
      </c>
      <c r="B25" s="38" t="s">
        <v>69</v>
      </c>
      <c r="C25" s="38" t="s">
        <v>17</v>
      </c>
      <c r="D25" s="38" t="s">
        <v>72</v>
      </c>
      <c r="E25" s="38" t="s">
        <v>71</v>
      </c>
      <c r="F25" s="38" t="s">
        <v>19</v>
      </c>
      <c r="G25" s="39">
        <v>3</v>
      </c>
      <c r="H25" s="39">
        <v>8</v>
      </c>
      <c r="I25" s="39">
        <v>9</v>
      </c>
      <c r="J25" s="39">
        <v>7</v>
      </c>
      <c r="K25" s="39">
        <v>5</v>
      </c>
      <c r="L25" s="40">
        <v>5</v>
      </c>
    </row>
    <row r="26" spans="1:12" x14ac:dyDescent="0.25">
      <c r="A26" s="37" t="s">
        <v>298</v>
      </c>
      <c r="B26" s="38" t="s">
        <v>335</v>
      </c>
      <c r="C26" s="38" t="s">
        <v>20</v>
      </c>
      <c r="D26" s="38" t="s">
        <v>336</v>
      </c>
      <c r="E26" s="38" t="s">
        <v>337</v>
      </c>
      <c r="F26" s="38" t="s">
        <v>51</v>
      </c>
      <c r="G26" s="39"/>
      <c r="H26" s="39">
        <v>1</v>
      </c>
      <c r="I26" s="39">
        <v>3</v>
      </c>
      <c r="J26" s="39">
        <v>4</v>
      </c>
      <c r="K26" s="39">
        <v>3</v>
      </c>
      <c r="L26" s="40">
        <v>1</v>
      </c>
    </row>
    <row r="27" spans="1:12" x14ac:dyDescent="0.25">
      <c r="A27" s="37" t="s">
        <v>298</v>
      </c>
      <c r="B27" s="38" t="s">
        <v>73</v>
      </c>
      <c r="C27" s="38" t="s">
        <v>7</v>
      </c>
      <c r="D27" s="38" t="s">
        <v>74</v>
      </c>
      <c r="E27" s="38" t="s">
        <v>75</v>
      </c>
      <c r="F27" s="38" t="s">
        <v>10</v>
      </c>
      <c r="G27" s="39">
        <v>35</v>
      </c>
      <c r="H27" s="39">
        <v>39</v>
      </c>
      <c r="I27" s="39">
        <v>28</v>
      </c>
      <c r="J27" s="39">
        <v>32</v>
      </c>
      <c r="K27" s="39">
        <v>26</v>
      </c>
      <c r="L27" s="40">
        <v>42</v>
      </c>
    </row>
    <row r="28" spans="1:12" x14ac:dyDescent="0.25">
      <c r="A28" s="37" t="s">
        <v>298</v>
      </c>
      <c r="B28" s="38" t="s">
        <v>76</v>
      </c>
      <c r="C28" s="38" t="s">
        <v>7</v>
      </c>
      <c r="D28" s="38" t="s">
        <v>77</v>
      </c>
      <c r="E28" s="38" t="s">
        <v>78</v>
      </c>
      <c r="F28" s="38" t="s">
        <v>10</v>
      </c>
      <c r="G28" s="39">
        <v>33</v>
      </c>
      <c r="H28" s="39">
        <v>27</v>
      </c>
      <c r="I28" s="39">
        <v>25</v>
      </c>
      <c r="J28" s="39">
        <v>28</v>
      </c>
      <c r="K28" s="39">
        <v>23</v>
      </c>
      <c r="L28" s="40">
        <v>35</v>
      </c>
    </row>
    <row r="29" spans="1:12" x14ac:dyDescent="0.25">
      <c r="A29" s="37" t="s">
        <v>298</v>
      </c>
      <c r="B29" s="38" t="s">
        <v>76</v>
      </c>
      <c r="C29" s="38" t="s">
        <v>7</v>
      </c>
      <c r="D29" s="38" t="s">
        <v>77</v>
      </c>
      <c r="E29" s="38" t="s">
        <v>78</v>
      </c>
      <c r="F29" s="38" t="s">
        <v>375</v>
      </c>
      <c r="G29" s="39">
        <v>14</v>
      </c>
      <c r="H29" s="39">
        <v>5</v>
      </c>
      <c r="I29" s="39">
        <v>7</v>
      </c>
      <c r="J29" s="39">
        <v>17</v>
      </c>
      <c r="K29" s="39">
        <v>8</v>
      </c>
      <c r="L29" s="40">
        <v>7</v>
      </c>
    </row>
    <row r="30" spans="1:12" x14ac:dyDescent="0.25">
      <c r="A30" s="37" t="s">
        <v>298</v>
      </c>
      <c r="B30" s="38" t="s">
        <v>76</v>
      </c>
      <c r="C30" s="38" t="s">
        <v>17</v>
      </c>
      <c r="D30" s="38" t="s">
        <v>79</v>
      </c>
      <c r="E30" s="38" t="s">
        <v>78</v>
      </c>
      <c r="F30" s="38" t="s">
        <v>26</v>
      </c>
      <c r="G30" s="39">
        <v>5</v>
      </c>
      <c r="H30" s="39">
        <v>6</v>
      </c>
      <c r="I30" s="39">
        <v>3</v>
      </c>
      <c r="J30" s="39">
        <v>4</v>
      </c>
      <c r="K30" s="39">
        <v>6</v>
      </c>
      <c r="L30" s="40">
        <v>4</v>
      </c>
    </row>
    <row r="31" spans="1:12" x14ac:dyDescent="0.25">
      <c r="A31" s="37" t="s">
        <v>298</v>
      </c>
      <c r="B31" s="38" t="s">
        <v>76</v>
      </c>
      <c r="C31" s="38" t="s">
        <v>20</v>
      </c>
      <c r="D31" s="38" t="s">
        <v>80</v>
      </c>
      <c r="E31" s="38" t="s">
        <v>78</v>
      </c>
      <c r="F31" s="38" t="s">
        <v>22</v>
      </c>
      <c r="G31" s="39">
        <v>2</v>
      </c>
      <c r="H31" s="39">
        <v>4</v>
      </c>
      <c r="I31" s="39"/>
      <c r="J31" s="39">
        <v>2</v>
      </c>
      <c r="K31" s="39"/>
      <c r="L31" s="40"/>
    </row>
    <row r="32" spans="1:12" x14ac:dyDescent="0.25">
      <c r="A32" s="37" t="s">
        <v>298</v>
      </c>
      <c r="B32" s="38" t="s">
        <v>81</v>
      </c>
      <c r="C32" s="38" t="s">
        <v>17</v>
      </c>
      <c r="D32" s="38" t="s">
        <v>82</v>
      </c>
      <c r="E32" s="38" t="s">
        <v>75</v>
      </c>
      <c r="F32" s="38" t="s">
        <v>26</v>
      </c>
      <c r="G32" s="39">
        <v>1</v>
      </c>
      <c r="H32" s="39">
        <v>6</v>
      </c>
      <c r="I32" s="39">
        <v>6</v>
      </c>
      <c r="J32" s="39">
        <v>2</v>
      </c>
      <c r="K32" s="39">
        <v>8</v>
      </c>
      <c r="L32" s="40">
        <v>6</v>
      </c>
    </row>
    <row r="33" spans="1:12" x14ac:dyDescent="0.25">
      <c r="A33" s="37" t="s">
        <v>298</v>
      </c>
      <c r="B33" s="38" t="s">
        <v>83</v>
      </c>
      <c r="C33" s="38" t="s">
        <v>7</v>
      </c>
      <c r="D33" s="38" t="s">
        <v>84</v>
      </c>
      <c r="E33" s="38" t="s">
        <v>85</v>
      </c>
      <c r="F33" s="38" t="s">
        <v>10</v>
      </c>
      <c r="G33" s="39">
        <v>6</v>
      </c>
      <c r="H33" s="39">
        <v>11</v>
      </c>
      <c r="I33" s="39">
        <v>1</v>
      </c>
      <c r="J33" s="39">
        <v>9</v>
      </c>
      <c r="K33" s="39">
        <v>10</v>
      </c>
      <c r="L33" s="40">
        <v>11</v>
      </c>
    </row>
    <row r="34" spans="1:12" x14ac:dyDescent="0.25">
      <c r="A34" s="37" t="s">
        <v>298</v>
      </c>
      <c r="B34" s="38" t="s">
        <v>83</v>
      </c>
      <c r="C34" s="38" t="s">
        <v>17</v>
      </c>
      <c r="D34" s="38" t="s">
        <v>86</v>
      </c>
      <c r="E34" s="38" t="s">
        <v>85</v>
      </c>
      <c r="F34" s="38" t="s">
        <v>19</v>
      </c>
      <c r="G34" s="39">
        <v>2</v>
      </c>
      <c r="H34" s="39">
        <v>7</v>
      </c>
      <c r="I34" s="39">
        <v>9</v>
      </c>
      <c r="J34" s="39">
        <v>1</v>
      </c>
      <c r="K34" s="39">
        <v>3</v>
      </c>
      <c r="L34" s="40">
        <v>6</v>
      </c>
    </row>
    <row r="35" spans="1:12" x14ac:dyDescent="0.25">
      <c r="A35" s="37" t="s">
        <v>298</v>
      </c>
      <c r="B35" s="38" t="s">
        <v>87</v>
      </c>
      <c r="C35" s="38" t="s">
        <v>7</v>
      </c>
      <c r="D35" s="38" t="s">
        <v>88</v>
      </c>
      <c r="E35" s="38" t="s">
        <v>89</v>
      </c>
      <c r="F35" s="38" t="s">
        <v>10</v>
      </c>
      <c r="G35" s="39">
        <v>1</v>
      </c>
      <c r="H35" s="39"/>
      <c r="I35" s="39">
        <v>1</v>
      </c>
      <c r="J35" s="39"/>
      <c r="K35" s="39">
        <v>2</v>
      </c>
      <c r="L35" s="40">
        <v>1</v>
      </c>
    </row>
    <row r="36" spans="1:12" x14ac:dyDescent="0.25">
      <c r="A36" s="37" t="s">
        <v>298</v>
      </c>
      <c r="B36" s="38" t="s">
        <v>87</v>
      </c>
      <c r="C36" s="38" t="s">
        <v>7</v>
      </c>
      <c r="D36" s="38" t="s">
        <v>88</v>
      </c>
      <c r="E36" s="38" t="s">
        <v>89</v>
      </c>
      <c r="F36" s="38" t="s">
        <v>375</v>
      </c>
      <c r="G36" s="39">
        <v>1</v>
      </c>
      <c r="H36" s="39"/>
      <c r="I36" s="39"/>
      <c r="J36" s="39"/>
      <c r="K36" s="39">
        <v>1</v>
      </c>
      <c r="L36" s="40"/>
    </row>
    <row r="37" spans="1:12" x14ac:dyDescent="0.25">
      <c r="A37" s="37" t="s">
        <v>298</v>
      </c>
      <c r="B37" s="38" t="s">
        <v>90</v>
      </c>
      <c r="C37" s="38" t="s">
        <v>7</v>
      </c>
      <c r="D37" s="38" t="s">
        <v>91</v>
      </c>
      <c r="E37" s="38" t="s">
        <v>92</v>
      </c>
      <c r="F37" s="38" t="s">
        <v>10</v>
      </c>
      <c r="G37" s="39">
        <v>18</v>
      </c>
      <c r="H37" s="39">
        <v>11</v>
      </c>
      <c r="I37" s="39">
        <v>17</v>
      </c>
      <c r="J37" s="39">
        <v>13</v>
      </c>
      <c r="K37" s="39">
        <v>13</v>
      </c>
      <c r="L37" s="40">
        <v>11</v>
      </c>
    </row>
    <row r="38" spans="1:12" x14ac:dyDescent="0.25">
      <c r="A38" s="37" t="s">
        <v>298</v>
      </c>
      <c r="B38" s="38" t="s">
        <v>318</v>
      </c>
      <c r="C38" s="38" t="s">
        <v>7</v>
      </c>
      <c r="D38" s="38" t="s">
        <v>309</v>
      </c>
      <c r="E38" s="38" t="s">
        <v>310</v>
      </c>
      <c r="F38" s="38" t="s">
        <v>10</v>
      </c>
      <c r="G38" s="39">
        <v>21</v>
      </c>
      <c r="H38" s="39">
        <v>41</v>
      </c>
      <c r="I38" s="39">
        <v>39</v>
      </c>
      <c r="J38" s="39">
        <v>30</v>
      </c>
      <c r="K38" s="39">
        <v>26</v>
      </c>
      <c r="L38" s="40">
        <v>28</v>
      </c>
    </row>
    <row r="39" spans="1:12" x14ac:dyDescent="0.25">
      <c r="A39" s="37" t="s">
        <v>298</v>
      </c>
      <c r="B39" s="38" t="s">
        <v>98</v>
      </c>
      <c r="C39" s="38" t="s">
        <v>17</v>
      </c>
      <c r="D39" s="38" t="s">
        <v>99</v>
      </c>
      <c r="E39" s="38" t="s">
        <v>100</v>
      </c>
      <c r="F39" s="38" t="s">
        <v>26</v>
      </c>
      <c r="G39" s="39">
        <v>5</v>
      </c>
      <c r="H39" s="39">
        <v>9</v>
      </c>
      <c r="I39" s="39">
        <v>7</v>
      </c>
      <c r="J39" s="39">
        <v>13</v>
      </c>
      <c r="K39" s="39">
        <v>6</v>
      </c>
      <c r="L39" s="40">
        <v>12</v>
      </c>
    </row>
    <row r="40" spans="1:12" x14ac:dyDescent="0.25">
      <c r="A40" s="37" t="s">
        <v>298</v>
      </c>
      <c r="B40" s="38" t="s">
        <v>367</v>
      </c>
      <c r="C40" s="38" t="s">
        <v>17</v>
      </c>
      <c r="D40" s="38" t="s">
        <v>338</v>
      </c>
      <c r="E40" s="38" t="s">
        <v>100</v>
      </c>
      <c r="F40" s="38" t="s">
        <v>26</v>
      </c>
      <c r="G40" s="39"/>
      <c r="H40" s="39">
        <v>1</v>
      </c>
      <c r="I40" s="39"/>
      <c r="J40" s="39">
        <v>8</v>
      </c>
      <c r="K40" s="39">
        <v>4</v>
      </c>
      <c r="L40" s="40">
        <v>4</v>
      </c>
    </row>
    <row r="41" spans="1:12" x14ac:dyDescent="0.25">
      <c r="A41" s="37" t="s">
        <v>298</v>
      </c>
      <c r="B41" s="38" t="s">
        <v>101</v>
      </c>
      <c r="C41" s="38" t="s">
        <v>7</v>
      </c>
      <c r="D41" s="38" t="s">
        <v>102</v>
      </c>
      <c r="E41" s="38" t="s">
        <v>103</v>
      </c>
      <c r="F41" s="38" t="s">
        <v>10</v>
      </c>
      <c r="G41" s="39">
        <v>3</v>
      </c>
      <c r="H41" s="39">
        <v>6</v>
      </c>
      <c r="I41" s="39">
        <v>1</v>
      </c>
      <c r="J41" s="39">
        <v>2</v>
      </c>
      <c r="K41" s="39">
        <v>3</v>
      </c>
      <c r="L41" s="40">
        <v>2</v>
      </c>
    </row>
    <row r="42" spans="1:12" x14ac:dyDescent="0.25">
      <c r="A42" s="37" t="s">
        <v>298</v>
      </c>
      <c r="B42" s="38" t="s">
        <v>104</v>
      </c>
      <c r="C42" s="38" t="s">
        <v>7</v>
      </c>
      <c r="D42" s="38" t="s">
        <v>105</v>
      </c>
      <c r="E42" s="38" t="s">
        <v>106</v>
      </c>
      <c r="F42" s="38" t="s">
        <v>375</v>
      </c>
      <c r="G42" s="39">
        <v>2</v>
      </c>
      <c r="H42" s="39">
        <v>4</v>
      </c>
      <c r="I42" s="39">
        <v>3</v>
      </c>
      <c r="J42" s="39">
        <v>7</v>
      </c>
      <c r="K42" s="39">
        <v>5</v>
      </c>
      <c r="L42" s="40">
        <v>5</v>
      </c>
    </row>
    <row r="43" spans="1:12" x14ac:dyDescent="0.25">
      <c r="A43" s="37" t="s">
        <v>298</v>
      </c>
      <c r="B43" s="38" t="s">
        <v>104</v>
      </c>
      <c r="C43" s="38" t="s">
        <v>17</v>
      </c>
      <c r="D43" s="38" t="s">
        <v>107</v>
      </c>
      <c r="E43" s="38" t="s">
        <v>106</v>
      </c>
      <c r="F43" s="38" t="s">
        <v>19</v>
      </c>
      <c r="G43" s="39">
        <v>4</v>
      </c>
      <c r="H43" s="39">
        <v>3</v>
      </c>
      <c r="I43" s="39">
        <v>1</v>
      </c>
      <c r="J43" s="39">
        <v>3</v>
      </c>
      <c r="K43" s="39">
        <v>4</v>
      </c>
      <c r="L43" s="40">
        <v>2</v>
      </c>
    </row>
    <row r="44" spans="1:12" x14ac:dyDescent="0.25">
      <c r="A44" s="37" t="s">
        <v>298</v>
      </c>
      <c r="B44" s="38" t="s">
        <v>104</v>
      </c>
      <c r="C44" s="38" t="s">
        <v>20</v>
      </c>
      <c r="D44" s="38" t="s">
        <v>108</v>
      </c>
      <c r="E44" s="38" t="s">
        <v>106</v>
      </c>
      <c r="F44" s="38" t="s">
        <v>22</v>
      </c>
      <c r="G44" s="39">
        <v>1</v>
      </c>
      <c r="H44" s="39">
        <v>3</v>
      </c>
      <c r="I44" s="39">
        <v>1</v>
      </c>
      <c r="J44" s="39"/>
      <c r="K44" s="39"/>
      <c r="L44" s="40">
        <v>1</v>
      </c>
    </row>
    <row r="45" spans="1:12" x14ac:dyDescent="0.25">
      <c r="A45" s="37" t="s">
        <v>298</v>
      </c>
      <c r="B45" s="38" t="s">
        <v>109</v>
      </c>
      <c r="C45" s="38" t="s">
        <v>7</v>
      </c>
      <c r="D45" s="38" t="s">
        <v>110</v>
      </c>
      <c r="E45" s="38" t="s">
        <v>111</v>
      </c>
      <c r="F45" s="38" t="s">
        <v>10</v>
      </c>
      <c r="G45" s="39">
        <v>4</v>
      </c>
      <c r="H45" s="39">
        <v>6</v>
      </c>
      <c r="I45" s="39">
        <v>3</v>
      </c>
      <c r="J45" s="39">
        <v>5</v>
      </c>
      <c r="K45" s="39">
        <v>4</v>
      </c>
      <c r="L45" s="40">
        <v>3</v>
      </c>
    </row>
    <row r="46" spans="1:12" x14ac:dyDescent="0.25">
      <c r="A46" s="37" t="s">
        <v>298</v>
      </c>
      <c r="B46" s="38" t="s">
        <v>115</v>
      </c>
      <c r="C46" s="38" t="s">
        <v>7</v>
      </c>
      <c r="D46" s="38" t="s">
        <v>116</v>
      </c>
      <c r="E46" s="38" t="s">
        <v>117</v>
      </c>
      <c r="F46" s="38" t="s">
        <v>10</v>
      </c>
      <c r="G46" s="39">
        <v>23</v>
      </c>
      <c r="H46" s="39">
        <v>20</v>
      </c>
      <c r="I46" s="39">
        <v>30</v>
      </c>
      <c r="J46" s="39">
        <v>25</v>
      </c>
      <c r="K46" s="39">
        <v>17</v>
      </c>
      <c r="L46" s="40">
        <v>29</v>
      </c>
    </row>
    <row r="47" spans="1:12" x14ac:dyDescent="0.25">
      <c r="A47" s="37" t="s">
        <v>298</v>
      </c>
      <c r="B47" s="38" t="s">
        <v>322</v>
      </c>
      <c r="C47" s="38" t="s">
        <v>7</v>
      </c>
      <c r="D47" s="38" t="s">
        <v>119</v>
      </c>
      <c r="E47" s="38" t="s">
        <v>120</v>
      </c>
      <c r="F47" s="38" t="s">
        <v>10</v>
      </c>
      <c r="G47" s="39">
        <v>145</v>
      </c>
      <c r="H47" s="39">
        <v>158</v>
      </c>
      <c r="I47" s="39">
        <v>145</v>
      </c>
      <c r="J47" s="39">
        <v>131</v>
      </c>
      <c r="K47" s="39">
        <v>115</v>
      </c>
      <c r="L47" s="40">
        <v>149</v>
      </c>
    </row>
    <row r="48" spans="1:12" x14ac:dyDescent="0.25">
      <c r="A48" s="37" t="s">
        <v>298</v>
      </c>
      <c r="B48" s="38" t="s">
        <v>118</v>
      </c>
      <c r="C48" s="38" t="s">
        <v>17</v>
      </c>
      <c r="D48" s="38" t="s">
        <v>121</v>
      </c>
      <c r="E48" s="38" t="s">
        <v>120</v>
      </c>
      <c r="F48" s="38" t="s">
        <v>26</v>
      </c>
      <c r="G48" s="39">
        <v>8</v>
      </c>
      <c r="H48" s="39">
        <v>8</v>
      </c>
      <c r="I48" s="39">
        <v>8</v>
      </c>
      <c r="J48" s="39">
        <v>10</v>
      </c>
      <c r="K48" s="39">
        <v>12</v>
      </c>
      <c r="L48" s="40">
        <v>15</v>
      </c>
    </row>
    <row r="49" spans="1:12" x14ac:dyDescent="0.25">
      <c r="A49" s="37" t="s">
        <v>298</v>
      </c>
      <c r="B49" s="38" t="s">
        <v>122</v>
      </c>
      <c r="C49" s="38" t="s">
        <v>17</v>
      </c>
      <c r="D49" s="38" t="s">
        <v>123</v>
      </c>
      <c r="E49" s="38" t="s">
        <v>124</v>
      </c>
      <c r="F49" s="38" t="s">
        <v>26</v>
      </c>
      <c r="G49" s="39">
        <v>15</v>
      </c>
      <c r="H49" s="39">
        <v>4</v>
      </c>
      <c r="I49" s="39">
        <v>6</v>
      </c>
      <c r="J49" s="39">
        <v>2</v>
      </c>
      <c r="K49" s="39">
        <v>4</v>
      </c>
      <c r="L49" s="40">
        <v>4</v>
      </c>
    </row>
    <row r="50" spans="1:12" x14ac:dyDescent="0.25">
      <c r="A50" s="37" t="s">
        <v>298</v>
      </c>
      <c r="B50" s="38" t="s">
        <v>125</v>
      </c>
      <c r="C50" s="38" t="s">
        <v>20</v>
      </c>
      <c r="D50" s="38" t="s">
        <v>126</v>
      </c>
      <c r="E50" s="38" t="s">
        <v>127</v>
      </c>
      <c r="F50" s="38" t="s">
        <v>51</v>
      </c>
      <c r="G50" s="39">
        <v>2</v>
      </c>
      <c r="H50" s="39"/>
      <c r="I50" s="39"/>
      <c r="J50" s="39"/>
      <c r="K50" s="39"/>
      <c r="L50" s="40"/>
    </row>
    <row r="51" spans="1:12" x14ac:dyDescent="0.25">
      <c r="A51" s="37" t="s">
        <v>298</v>
      </c>
      <c r="B51" s="38" t="s">
        <v>386</v>
      </c>
      <c r="C51" s="38" t="s">
        <v>380</v>
      </c>
      <c r="D51" s="38" t="s">
        <v>387</v>
      </c>
      <c r="E51" s="38" t="s">
        <v>388</v>
      </c>
      <c r="F51" s="38" t="s">
        <v>381</v>
      </c>
      <c r="G51" s="39"/>
      <c r="H51" s="39"/>
      <c r="I51" s="39"/>
      <c r="J51" s="39"/>
      <c r="K51" s="39">
        <v>2</v>
      </c>
      <c r="L51" s="40">
        <v>3</v>
      </c>
    </row>
    <row r="52" spans="1:12" x14ac:dyDescent="0.25">
      <c r="A52" s="37" t="s">
        <v>298</v>
      </c>
      <c r="B52" s="38" t="s">
        <v>128</v>
      </c>
      <c r="C52" s="38" t="s">
        <v>7</v>
      </c>
      <c r="D52" s="38" t="s">
        <v>129</v>
      </c>
      <c r="E52" s="38" t="s">
        <v>130</v>
      </c>
      <c r="F52" s="38" t="s">
        <v>375</v>
      </c>
      <c r="G52" s="39">
        <v>2</v>
      </c>
      <c r="H52" s="39">
        <v>3</v>
      </c>
      <c r="I52" s="39"/>
      <c r="J52" s="39"/>
      <c r="K52" s="39"/>
      <c r="L52" s="40"/>
    </row>
    <row r="53" spans="1:12" x14ac:dyDescent="0.25">
      <c r="A53" s="37" t="s">
        <v>298</v>
      </c>
      <c r="B53" s="38" t="s">
        <v>131</v>
      </c>
      <c r="C53" s="38" t="s">
        <v>7</v>
      </c>
      <c r="D53" s="38" t="s">
        <v>132</v>
      </c>
      <c r="E53" s="38" t="s">
        <v>133</v>
      </c>
      <c r="F53" s="38" t="s">
        <v>10</v>
      </c>
      <c r="G53" s="39">
        <v>45</v>
      </c>
      <c r="H53" s="39">
        <v>35</v>
      </c>
      <c r="I53" s="39">
        <v>29</v>
      </c>
      <c r="J53" s="39">
        <v>32</v>
      </c>
      <c r="K53" s="39">
        <v>34</v>
      </c>
      <c r="L53" s="40">
        <v>24</v>
      </c>
    </row>
    <row r="54" spans="1:12" x14ac:dyDescent="0.25">
      <c r="A54" s="37" t="s">
        <v>298</v>
      </c>
      <c r="B54" s="38" t="s">
        <v>134</v>
      </c>
      <c r="C54" s="38" t="s">
        <v>7</v>
      </c>
      <c r="D54" s="38" t="s">
        <v>135</v>
      </c>
      <c r="E54" s="38" t="s">
        <v>136</v>
      </c>
      <c r="F54" s="38" t="s">
        <v>10</v>
      </c>
      <c r="G54" s="39">
        <v>9</v>
      </c>
      <c r="H54" s="39">
        <v>7</v>
      </c>
      <c r="I54" s="39">
        <v>6</v>
      </c>
      <c r="J54" s="39">
        <v>9</v>
      </c>
      <c r="K54" s="39">
        <v>3</v>
      </c>
      <c r="L54" s="40"/>
    </row>
    <row r="55" spans="1:12" x14ac:dyDescent="0.25">
      <c r="A55" s="37" t="s">
        <v>298</v>
      </c>
      <c r="B55" s="38" t="s">
        <v>134</v>
      </c>
      <c r="C55" s="38" t="s">
        <v>7</v>
      </c>
      <c r="D55" s="38" t="s">
        <v>135</v>
      </c>
      <c r="E55" s="38" t="s">
        <v>136</v>
      </c>
      <c r="F55" s="38" t="s">
        <v>375</v>
      </c>
      <c r="G55" s="39">
        <v>5</v>
      </c>
      <c r="H55" s="39">
        <v>5</v>
      </c>
      <c r="I55" s="39">
        <v>4</v>
      </c>
      <c r="J55" s="39">
        <v>1</v>
      </c>
      <c r="K55" s="39">
        <v>3</v>
      </c>
      <c r="L55" s="40">
        <v>5</v>
      </c>
    </row>
    <row r="56" spans="1:12" x14ac:dyDescent="0.25">
      <c r="A56" s="37" t="s">
        <v>298</v>
      </c>
      <c r="B56" s="38" t="s">
        <v>137</v>
      </c>
      <c r="C56" s="38" t="s">
        <v>7</v>
      </c>
      <c r="D56" s="38" t="s">
        <v>138</v>
      </c>
      <c r="E56" s="38" t="s">
        <v>139</v>
      </c>
      <c r="F56" s="38" t="s">
        <v>10</v>
      </c>
      <c r="G56" s="39">
        <v>2</v>
      </c>
      <c r="H56" s="39"/>
      <c r="I56" s="39">
        <v>1</v>
      </c>
      <c r="J56" s="39">
        <v>1</v>
      </c>
      <c r="K56" s="39"/>
      <c r="L56" s="40"/>
    </row>
    <row r="57" spans="1:12" x14ac:dyDescent="0.25">
      <c r="A57" s="37" t="s">
        <v>298</v>
      </c>
      <c r="B57" s="38" t="s">
        <v>339</v>
      </c>
      <c r="C57" s="38" t="s">
        <v>7</v>
      </c>
      <c r="D57" s="38" t="s">
        <v>311</v>
      </c>
      <c r="E57" s="38" t="s">
        <v>312</v>
      </c>
      <c r="F57" s="38" t="s">
        <v>10</v>
      </c>
      <c r="G57" s="39">
        <v>34</v>
      </c>
      <c r="H57" s="39">
        <v>48</v>
      </c>
      <c r="I57" s="39">
        <v>59</v>
      </c>
      <c r="J57" s="39">
        <v>57</v>
      </c>
      <c r="K57" s="39">
        <v>45</v>
      </c>
      <c r="L57" s="40">
        <v>39</v>
      </c>
    </row>
    <row r="58" spans="1:12" x14ac:dyDescent="0.25">
      <c r="A58" s="37" t="s">
        <v>298</v>
      </c>
      <c r="B58" s="38" t="s">
        <v>339</v>
      </c>
      <c r="C58" s="38" t="s">
        <v>17</v>
      </c>
      <c r="D58" s="38" t="s">
        <v>39</v>
      </c>
      <c r="E58" s="38" t="s">
        <v>40</v>
      </c>
      <c r="F58" s="38" t="s">
        <v>19</v>
      </c>
      <c r="G58" s="39">
        <v>12</v>
      </c>
      <c r="H58" s="39">
        <v>7</v>
      </c>
      <c r="I58" s="39">
        <v>19</v>
      </c>
      <c r="J58" s="39">
        <v>5</v>
      </c>
      <c r="K58" s="39">
        <v>8</v>
      </c>
      <c r="L58" s="40">
        <v>9</v>
      </c>
    </row>
    <row r="59" spans="1:12" x14ac:dyDescent="0.25">
      <c r="A59" s="37" t="s">
        <v>298</v>
      </c>
      <c r="B59" s="38" t="s">
        <v>142</v>
      </c>
      <c r="C59" s="38" t="s">
        <v>20</v>
      </c>
      <c r="D59" s="38" t="s">
        <v>143</v>
      </c>
      <c r="E59" s="38" t="s">
        <v>141</v>
      </c>
      <c r="F59" s="38" t="s">
        <v>22</v>
      </c>
      <c r="G59" s="39"/>
      <c r="H59" s="39">
        <v>4</v>
      </c>
      <c r="I59" s="39">
        <v>1</v>
      </c>
      <c r="J59" s="39">
        <v>3</v>
      </c>
      <c r="K59" s="39">
        <v>1</v>
      </c>
      <c r="L59" s="40"/>
    </row>
    <row r="60" spans="1:12" x14ac:dyDescent="0.25">
      <c r="A60" s="37" t="s">
        <v>298</v>
      </c>
      <c r="B60" s="38" t="s">
        <v>142</v>
      </c>
      <c r="C60" s="38" t="s">
        <v>20</v>
      </c>
      <c r="D60" s="38" t="s">
        <v>144</v>
      </c>
      <c r="E60" s="38" t="s">
        <v>141</v>
      </c>
      <c r="F60" s="38" t="s">
        <v>51</v>
      </c>
      <c r="G60" s="39">
        <v>3</v>
      </c>
      <c r="H60" s="39">
        <v>2</v>
      </c>
      <c r="I60" s="39"/>
      <c r="J60" s="39"/>
      <c r="K60" s="39"/>
      <c r="L60" s="40"/>
    </row>
    <row r="61" spans="1:12" x14ac:dyDescent="0.25">
      <c r="A61" s="37" t="s">
        <v>298</v>
      </c>
      <c r="B61" s="38" t="s">
        <v>145</v>
      </c>
      <c r="C61" s="38" t="s">
        <v>7</v>
      </c>
      <c r="D61" s="38" t="s">
        <v>146</v>
      </c>
      <c r="E61" s="38" t="s">
        <v>147</v>
      </c>
      <c r="F61" s="38" t="s">
        <v>10</v>
      </c>
      <c r="G61" s="39">
        <v>3</v>
      </c>
      <c r="H61" s="39"/>
      <c r="I61" s="39">
        <v>5</v>
      </c>
      <c r="J61" s="39">
        <v>1</v>
      </c>
      <c r="K61" s="39">
        <v>5</v>
      </c>
      <c r="L61" s="40">
        <v>4</v>
      </c>
    </row>
    <row r="62" spans="1:12" x14ac:dyDescent="0.25">
      <c r="A62" s="37" t="s">
        <v>298</v>
      </c>
      <c r="B62" s="38" t="s">
        <v>145</v>
      </c>
      <c r="C62" s="38" t="s">
        <v>7</v>
      </c>
      <c r="D62" s="38" t="s">
        <v>146</v>
      </c>
      <c r="E62" s="38" t="s">
        <v>147</v>
      </c>
      <c r="F62" s="38" t="s">
        <v>148</v>
      </c>
      <c r="G62" s="39">
        <v>8</v>
      </c>
      <c r="H62" s="39">
        <v>7</v>
      </c>
      <c r="I62" s="39">
        <v>10</v>
      </c>
      <c r="J62" s="39">
        <v>5</v>
      </c>
      <c r="K62" s="39">
        <v>10</v>
      </c>
      <c r="L62" s="40">
        <v>4</v>
      </c>
    </row>
    <row r="63" spans="1:12" ht="15.75" thickBot="1" x14ac:dyDescent="0.3">
      <c r="A63" s="45" t="s">
        <v>298</v>
      </c>
      <c r="B63" s="46" t="s">
        <v>368</v>
      </c>
      <c r="C63" s="46" t="s">
        <v>7</v>
      </c>
      <c r="D63" s="46" t="s">
        <v>280</v>
      </c>
      <c r="E63" s="46" t="s">
        <v>281</v>
      </c>
      <c r="F63" s="46" t="s">
        <v>32</v>
      </c>
      <c r="G63" s="47">
        <v>23</v>
      </c>
      <c r="H63" s="47">
        <v>29</v>
      </c>
      <c r="I63" s="47">
        <v>14</v>
      </c>
      <c r="J63" s="47">
        <v>12</v>
      </c>
      <c r="K63" s="47">
        <v>15</v>
      </c>
      <c r="L63" s="48">
        <v>13</v>
      </c>
    </row>
    <row r="64" spans="1:12" ht="15.75" thickBot="1" x14ac:dyDescent="0.3">
      <c r="A64" s="53" t="s">
        <v>408</v>
      </c>
      <c r="B64" s="54"/>
      <c r="C64" s="54"/>
      <c r="D64" s="54"/>
      <c r="E64" s="54"/>
      <c r="F64" s="54"/>
      <c r="G64" s="55">
        <v>869</v>
      </c>
      <c r="H64" s="55">
        <v>870</v>
      </c>
      <c r="I64" s="55">
        <v>790</v>
      </c>
      <c r="J64" s="55">
        <v>738</v>
      </c>
      <c r="K64" s="55">
        <v>706</v>
      </c>
      <c r="L64" s="56">
        <v>769</v>
      </c>
    </row>
    <row r="65" spans="1:12" x14ac:dyDescent="0.25">
      <c r="A65" s="49" t="s">
        <v>149</v>
      </c>
      <c r="B65" s="50" t="s">
        <v>150</v>
      </c>
      <c r="C65" s="50" t="s">
        <v>7</v>
      </c>
      <c r="D65" s="50" t="s">
        <v>151</v>
      </c>
      <c r="E65" s="50" t="s">
        <v>152</v>
      </c>
      <c r="F65" s="50" t="s">
        <v>32</v>
      </c>
      <c r="G65" s="51">
        <v>134</v>
      </c>
      <c r="H65" s="51">
        <v>143</v>
      </c>
      <c r="I65" s="51">
        <v>118</v>
      </c>
      <c r="J65" s="51">
        <v>117</v>
      </c>
      <c r="K65" s="51">
        <v>91</v>
      </c>
      <c r="L65" s="52">
        <v>97</v>
      </c>
    </row>
    <row r="66" spans="1:12" x14ac:dyDescent="0.25">
      <c r="A66" s="37" t="s">
        <v>149</v>
      </c>
      <c r="B66" s="38" t="s">
        <v>150</v>
      </c>
      <c r="C66" s="38" t="s">
        <v>17</v>
      </c>
      <c r="D66" s="38" t="s">
        <v>323</v>
      </c>
      <c r="E66" s="38" t="s">
        <v>152</v>
      </c>
      <c r="F66" s="38" t="s">
        <v>19</v>
      </c>
      <c r="G66" s="39">
        <v>15</v>
      </c>
      <c r="H66" s="39">
        <v>36</v>
      </c>
      <c r="I66" s="39">
        <v>28</v>
      </c>
      <c r="J66" s="39">
        <v>35</v>
      </c>
      <c r="K66" s="39">
        <v>41</v>
      </c>
      <c r="L66" s="40">
        <v>34</v>
      </c>
    </row>
    <row r="67" spans="1:12" x14ac:dyDescent="0.25">
      <c r="A67" s="37" t="s">
        <v>149</v>
      </c>
      <c r="B67" s="38" t="s">
        <v>150</v>
      </c>
      <c r="C67" s="38" t="s">
        <v>20</v>
      </c>
      <c r="D67" s="38" t="s">
        <v>340</v>
      </c>
      <c r="E67" s="38" t="s">
        <v>152</v>
      </c>
      <c r="F67" s="38" t="s">
        <v>51</v>
      </c>
      <c r="G67" s="39"/>
      <c r="H67" s="39">
        <v>5</v>
      </c>
      <c r="I67" s="39">
        <v>1</v>
      </c>
      <c r="J67" s="39">
        <v>4</v>
      </c>
      <c r="K67" s="39"/>
      <c r="L67" s="40"/>
    </row>
    <row r="68" spans="1:12" x14ac:dyDescent="0.25">
      <c r="A68" s="37" t="s">
        <v>149</v>
      </c>
      <c r="B68" s="38" t="s">
        <v>319</v>
      </c>
      <c r="C68" s="38" t="s">
        <v>17</v>
      </c>
      <c r="D68" s="38" t="s">
        <v>313</v>
      </c>
      <c r="E68" s="38" t="s">
        <v>314</v>
      </c>
      <c r="F68" s="38" t="s">
        <v>307</v>
      </c>
      <c r="G68" s="39">
        <v>60</v>
      </c>
      <c r="H68" s="39">
        <v>53</v>
      </c>
      <c r="I68" s="39">
        <v>80</v>
      </c>
      <c r="J68" s="39">
        <v>92</v>
      </c>
      <c r="K68" s="39">
        <v>74</v>
      </c>
      <c r="L68" s="40">
        <v>86</v>
      </c>
    </row>
    <row r="69" spans="1:12" x14ac:dyDescent="0.25">
      <c r="A69" s="37" t="s">
        <v>149</v>
      </c>
      <c r="B69" s="38" t="s">
        <v>400</v>
      </c>
      <c r="C69" s="38" t="s">
        <v>20</v>
      </c>
      <c r="D69" s="38" t="s">
        <v>401</v>
      </c>
      <c r="E69" s="38" t="s">
        <v>402</v>
      </c>
      <c r="F69" s="38" t="s">
        <v>51</v>
      </c>
      <c r="G69" s="39"/>
      <c r="H69" s="39"/>
      <c r="I69" s="39"/>
      <c r="J69" s="39"/>
      <c r="K69" s="39"/>
      <c r="L69" s="40">
        <v>26</v>
      </c>
    </row>
    <row r="70" spans="1:12" x14ac:dyDescent="0.25">
      <c r="A70" s="37" t="s">
        <v>149</v>
      </c>
      <c r="B70" s="38" t="s">
        <v>153</v>
      </c>
      <c r="C70" s="38" t="s">
        <v>7</v>
      </c>
      <c r="D70" s="38" t="s">
        <v>154</v>
      </c>
      <c r="E70" s="38" t="s">
        <v>155</v>
      </c>
      <c r="F70" s="38" t="s">
        <v>32</v>
      </c>
      <c r="G70" s="39">
        <v>77</v>
      </c>
      <c r="H70" s="39">
        <v>80</v>
      </c>
      <c r="I70" s="39">
        <v>88</v>
      </c>
      <c r="J70" s="39">
        <v>70</v>
      </c>
      <c r="K70" s="39">
        <v>70</v>
      </c>
      <c r="L70" s="40">
        <v>68</v>
      </c>
    </row>
    <row r="71" spans="1:12" x14ac:dyDescent="0.25">
      <c r="A71" s="37" t="s">
        <v>149</v>
      </c>
      <c r="B71" s="38" t="s">
        <v>383</v>
      </c>
      <c r="C71" s="38" t="s">
        <v>7</v>
      </c>
      <c r="D71" s="38" t="s">
        <v>384</v>
      </c>
      <c r="E71" s="38" t="s">
        <v>385</v>
      </c>
      <c r="F71" s="38" t="s">
        <v>382</v>
      </c>
      <c r="G71" s="39"/>
      <c r="H71" s="39"/>
      <c r="I71" s="39"/>
      <c r="J71" s="39"/>
      <c r="K71" s="39">
        <v>1</v>
      </c>
      <c r="L71" s="40">
        <v>9</v>
      </c>
    </row>
    <row r="72" spans="1:12" x14ac:dyDescent="0.25">
      <c r="A72" s="37" t="s">
        <v>149</v>
      </c>
      <c r="B72" s="38" t="s">
        <v>156</v>
      </c>
      <c r="C72" s="38" t="s">
        <v>7</v>
      </c>
      <c r="D72" s="38" t="s">
        <v>157</v>
      </c>
      <c r="E72" s="38" t="s">
        <v>158</v>
      </c>
      <c r="F72" s="38" t="s">
        <v>32</v>
      </c>
      <c r="G72" s="39">
        <v>102</v>
      </c>
      <c r="H72" s="39">
        <v>126</v>
      </c>
      <c r="I72" s="39">
        <v>116</v>
      </c>
      <c r="J72" s="39">
        <v>109</v>
      </c>
      <c r="K72" s="39">
        <v>76</v>
      </c>
      <c r="L72" s="40">
        <v>99</v>
      </c>
    </row>
    <row r="73" spans="1:12" x14ac:dyDescent="0.25">
      <c r="A73" s="37" t="s">
        <v>149</v>
      </c>
      <c r="B73" s="38" t="s">
        <v>159</v>
      </c>
      <c r="C73" s="38" t="s">
        <v>7</v>
      </c>
      <c r="D73" s="38" t="s">
        <v>160</v>
      </c>
      <c r="E73" s="38" t="s">
        <v>161</v>
      </c>
      <c r="F73" s="38" t="s">
        <v>32</v>
      </c>
      <c r="G73" s="39">
        <v>33</v>
      </c>
      <c r="H73" s="39">
        <v>61</v>
      </c>
      <c r="I73" s="39">
        <v>43</v>
      </c>
      <c r="J73" s="39">
        <v>38</v>
      </c>
      <c r="K73" s="39">
        <v>35</v>
      </c>
      <c r="L73" s="40">
        <v>29</v>
      </c>
    </row>
    <row r="74" spans="1:12" x14ac:dyDescent="0.25">
      <c r="A74" s="37" t="s">
        <v>149</v>
      </c>
      <c r="B74" s="41" t="s">
        <v>162</v>
      </c>
      <c r="C74" s="38" t="s">
        <v>7</v>
      </c>
      <c r="D74" s="38" t="s">
        <v>163</v>
      </c>
      <c r="E74" s="38" t="s">
        <v>164</v>
      </c>
      <c r="F74" s="38" t="s">
        <v>32</v>
      </c>
      <c r="G74" s="39">
        <v>63</v>
      </c>
      <c r="H74" s="39">
        <v>94</v>
      </c>
      <c r="I74" s="39">
        <v>73</v>
      </c>
      <c r="J74" s="39">
        <v>76</v>
      </c>
      <c r="K74" s="39">
        <v>63</v>
      </c>
      <c r="L74" s="40">
        <v>58</v>
      </c>
    </row>
    <row r="75" spans="1:12" ht="15.75" thickBot="1" x14ac:dyDescent="0.3">
      <c r="A75" s="45" t="s">
        <v>149</v>
      </c>
      <c r="B75" s="46" t="s">
        <v>389</v>
      </c>
      <c r="C75" s="46" t="s">
        <v>20</v>
      </c>
      <c r="D75" s="46" t="s">
        <v>356</v>
      </c>
      <c r="E75" s="46" t="s">
        <v>357</v>
      </c>
      <c r="F75" s="46" t="s">
        <v>51</v>
      </c>
      <c r="G75" s="47"/>
      <c r="H75" s="47"/>
      <c r="I75" s="47">
        <v>5</v>
      </c>
      <c r="J75" s="47">
        <v>3</v>
      </c>
      <c r="K75" s="47">
        <v>1</v>
      </c>
      <c r="L75" s="48"/>
    </row>
    <row r="76" spans="1:12" ht="15.75" thickBot="1" x14ac:dyDescent="0.3">
      <c r="A76" s="53" t="s">
        <v>409</v>
      </c>
      <c r="B76" s="54"/>
      <c r="C76" s="54"/>
      <c r="D76" s="54"/>
      <c r="E76" s="54"/>
      <c r="F76" s="54"/>
      <c r="G76" s="55">
        <v>484</v>
      </c>
      <c r="H76" s="55">
        <v>598</v>
      </c>
      <c r="I76" s="55">
        <v>552</v>
      </c>
      <c r="J76" s="55">
        <v>544</v>
      </c>
      <c r="K76" s="55">
        <v>452</v>
      </c>
      <c r="L76" s="56">
        <v>506</v>
      </c>
    </row>
    <row r="77" spans="1:12" x14ac:dyDescent="0.25">
      <c r="A77" s="49" t="s">
        <v>300</v>
      </c>
      <c r="B77" s="50" t="s">
        <v>166</v>
      </c>
      <c r="C77" s="50" t="s">
        <v>7</v>
      </c>
      <c r="D77" s="50" t="s">
        <v>167</v>
      </c>
      <c r="E77" s="50" t="s">
        <v>168</v>
      </c>
      <c r="F77" s="50" t="s">
        <v>32</v>
      </c>
      <c r="G77" s="51">
        <v>2</v>
      </c>
      <c r="H77" s="51">
        <v>6</v>
      </c>
      <c r="I77" s="51">
        <v>4</v>
      </c>
      <c r="J77" s="51">
        <v>7</v>
      </c>
      <c r="K77" s="51">
        <v>1</v>
      </c>
      <c r="L77" s="52">
        <v>1</v>
      </c>
    </row>
    <row r="78" spans="1:12" x14ac:dyDescent="0.25">
      <c r="A78" s="37" t="s">
        <v>300</v>
      </c>
      <c r="B78" s="38" t="s">
        <v>166</v>
      </c>
      <c r="C78" s="38" t="s">
        <v>17</v>
      </c>
      <c r="D78" s="38" t="s">
        <v>403</v>
      </c>
      <c r="E78" s="38" t="s">
        <v>168</v>
      </c>
      <c r="F78" s="38" t="s">
        <v>19</v>
      </c>
      <c r="G78" s="39"/>
      <c r="H78" s="39"/>
      <c r="I78" s="39"/>
      <c r="J78" s="39"/>
      <c r="K78" s="39"/>
      <c r="L78" s="40">
        <v>1</v>
      </c>
    </row>
    <row r="79" spans="1:12" x14ac:dyDescent="0.25">
      <c r="A79" s="37" t="s">
        <v>300</v>
      </c>
      <c r="B79" s="38" t="s">
        <v>169</v>
      </c>
      <c r="C79" s="38" t="s">
        <v>17</v>
      </c>
      <c r="D79" s="38" t="s">
        <v>170</v>
      </c>
      <c r="E79" s="38" t="s">
        <v>171</v>
      </c>
      <c r="F79" s="38" t="s">
        <v>19</v>
      </c>
      <c r="G79" s="39">
        <v>60</v>
      </c>
      <c r="H79" s="39">
        <v>66</v>
      </c>
      <c r="I79" s="39">
        <v>72</v>
      </c>
      <c r="J79" s="39">
        <v>61</v>
      </c>
      <c r="K79" s="39">
        <v>59</v>
      </c>
      <c r="L79" s="40">
        <v>48</v>
      </c>
    </row>
    <row r="80" spans="1:12" x14ac:dyDescent="0.25">
      <c r="A80" s="37" t="s">
        <v>300</v>
      </c>
      <c r="B80" s="38" t="s">
        <v>324</v>
      </c>
      <c r="C80" s="38" t="s">
        <v>7</v>
      </c>
      <c r="D80" s="38" t="s">
        <v>325</v>
      </c>
      <c r="E80" s="38" t="s">
        <v>326</v>
      </c>
      <c r="F80" s="38" t="s">
        <v>32</v>
      </c>
      <c r="G80" s="39"/>
      <c r="H80" s="39"/>
      <c r="I80" s="39"/>
      <c r="J80" s="39">
        <v>2</v>
      </c>
      <c r="K80" s="39"/>
      <c r="L80" s="40">
        <v>1</v>
      </c>
    </row>
    <row r="81" spans="1:12" x14ac:dyDescent="0.25">
      <c r="A81" s="37" t="s">
        <v>300</v>
      </c>
      <c r="B81" s="38" t="s">
        <v>324</v>
      </c>
      <c r="C81" s="38" t="s">
        <v>7</v>
      </c>
      <c r="D81" s="38" t="s">
        <v>325</v>
      </c>
      <c r="E81" s="38" t="s">
        <v>326</v>
      </c>
      <c r="F81" s="38" t="s">
        <v>375</v>
      </c>
      <c r="G81" s="39"/>
      <c r="H81" s="39">
        <v>3</v>
      </c>
      <c r="I81" s="39">
        <v>2</v>
      </c>
      <c r="J81" s="39">
        <v>2</v>
      </c>
      <c r="K81" s="39"/>
      <c r="L81" s="40">
        <v>3</v>
      </c>
    </row>
    <row r="82" spans="1:12" x14ac:dyDescent="0.25">
      <c r="A82" s="37" t="s">
        <v>300</v>
      </c>
      <c r="B82" s="38" t="s">
        <v>358</v>
      </c>
      <c r="C82" s="38" t="s">
        <v>7</v>
      </c>
      <c r="D82" s="38" t="s">
        <v>359</v>
      </c>
      <c r="E82" s="38" t="s">
        <v>360</v>
      </c>
      <c r="F82" s="38" t="s">
        <v>32</v>
      </c>
      <c r="G82" s="39"/>
      <c r="H82" s="39"/>
      <c r="I82" s="39">
        <v>1</v>
      </c>
      <c r="J82" s="39">
        <v>6</v>
      </c>
      <c r="K82" s="39">
        <v>10</v>
      </c>
      <c r="L82" s="40">
        <v>10</v>
      </c>
    </row>
    <row r="83" spans="1:12" x14ac:dyDescent="0.25">
      <c r="A83" s="37" t="s">
        <v>300</v>
      </c>
      <c r="B83" s="38" t="s">
        <v>172</v>
      </c>
      <c r="C83" s="38" t="s">
        <v>17</v>
      </c>
      <c r="D83" s="38" t="s">
        <v>173</v>
      </c>
      <c r="E83" s="38" t="s">
        <v>174</v>
      </c>
      <c r="F83" s="38" t="s">
        <v>19</v>
      </c>
      <c r="G83" s="39">
        <v>4</v>
      </c>
      <c r="H83" s="39"/>
      <c r="I83" s="39"/>
      <c r="J83" s="39"/>
      <c r="K83" s="39"/>
      <c r="L83" s="40"/>
    </row>
    <row r="84" spans="1:12" x14ac:dyDescent="0.25">
      <c r="A84" s="37" t="s">
        <v>300</v>
      </c>
      <c r="B84" s="38" t="s">
        <v>175</v>
      </c>
      <c r="C84" s="38" t="s">
        <v>176</v>
      </c>
      <c r="D84" s="38" t="s">
        <v>177</v>
      </c>
      <c r="E84" s="38" t="s">
        <v>178</v>
      </c>
      <c r="F84" s="38" t="s">
        <v>179</v>
      </c>
      <c r="G84" s="39">
        <v>6</v>
      </c>
      <c r="H84" s="39">
        <v>5</v>
      </c>
      <c r="I84" s="39">
        <v>9</v>
      </c>
      <c r="J84" s="39">
        <v>15</v>
      </c>
      <c r="K84" s="39">
        <v>14</v>
      </c>
      <c r="L84" s="40">
        <v>16</v>
      </c>
    </row>
    <row r="85" spans="1:12" x14ac:dyDescent="0.25">
      <c r="A85" s="37" t="s">
        <v>300</v>
      </c>
      <c r="B85" s="38" t="s">
        <v>175</v>
      </c>
      <c r="C85" s="38" t="s">
        <v>181</v>
      </c>
      <c r="D85" s="38" t="s">
        <v>182</v>
      </c>
      <c r="E85" s="38" t="s">
        <v>178</v>
      </c>
      <c r="F85" s="38" t="s">
        <v>184</v>
      </c>
      <c r="G85" s="39">
        <v>73</v>
      </c>
      <c r="H85" s="39">
        <v>94</v>
      </c>
      <c r="I85" s="39">
        <v>88</v>
      </c>
      <c r="J85" s="39">
        <v>88</v>
      </c>
      <c r="K85" s="39">
        <v>87</v>
      </c>
      <c r="L85" s="40">
        <v>101</v>
      </c>
    </row>
    <row r="86" spans="1:12" x14ac:dyDescent="0.25">
      <c r="A86" s="37" t="s">
        <v>300</v>
      </c>
      <c r="B86" s="38" t="s">
        <v>185</v>
      </c>
      <c r="C86" s="38" t="s">
        <v>17</v>
      </c>
      <c r="D86" s="38" t="s">
        <v>186</v>
      </c>
      <c r="E86" s="38" t="s">
        <v>187</v>
      </c>
      <c r="F86" s="38" t="s">
        <v>19</v>
      </c>
      <c r="G86" s="39">
        <v>2</v>
      </c>
      <c r="H86" s="39">
        <v>2</v>
      </c>
      <c r="I86" s="39"/>
      <c r="J86" s="39"/>
      <c r="K86" s="39"/>
      <c r="L86" s="40"/>
    </row>
    <row r="87" spans="1:12" x14ac:dyDescent="0.25">
      <c r="A87" s="37" t="s">
        <v>300</v>
      </c>
      <c r="B87" s="38" t="s">
        <v>188</v>
      </c>
      <c r="C87" s="38" t="s">
        <v>17</v>
      </c>
      <c r="D87" s="38" t="s">
        <v>189</v>
      </c>
      <c r="E87" s="38" t="s">
        <v>190</v>
      </c>
      <c r="F87" s="38" t="s">
        <v>19</v>
      </c>
      <c r="G87" s="39">
        <v>23</v>
      </c>
      <c r="H87" s="39">
        <v>19</v>
      </c>
      <c r="I87" s="39">
        <v>11</v>
      </c>
      <c r="J87" s="39">
        <v>12</v>
      </c>
      <c r="K87" s="39">
        <v>7</v>
      </c>
      <c r="L87" s="40">
        <v>11</v>
      </c>
    </row>
    <row r="88" spans="1:12" x14ac:dyDescent="0.25">
      <c r="A88" s="37" t="s">
        <v>300</v>
      </c>
      <c r="B88" s="38" t="s">
        <v>191</v>
      </c>
      <c r="C88" s="38" t="s">
        <v>7</v>
      </c>
      <c r="D88" s="38" t="s">
        <v>192</v>
      </c>
      <c r="E88" s="38" t="s">
        <v>193</v>
      </c>
      <c r="F88" s="38" t="s">
        <v>375</v>
      </c>
      <c r="G88" s="39">
        <v>58</v>
      </c>
      <c r="H88" s="39">
        <v>73</v>
      </c>
      <c r="I88" s="39">
        <v>58</v>
      </c>
      <c r="J88" s="39">
        <v>62</v>
      </c>
      <c r="K88" s="39">
        <v>35</v>
      </c>
      <c r="L88" s="40">
        <v>55</v>
      </c>
    </row>
    <row r="89" spans="1:12" x14ac:dyDescent="0.25">
      <c r="A89" s="37" t="s">
        <v>300</v>
      </c>
      <c r="B89" s="38" t="s">
        <v>191</v>
      </c>
      <c r="C89" s="38" t="s">
        <v>17</v>
      </c>
      <c r="D89" s="38" t="s">
        <v>194</v>
      </c>
      <c r="E89" s="38" t="s">
        <v>193</v>
      </c>
      <c r="F89" s="38" t="s">
        <v>19</v>
      </c>
      <c r="G89" s="39">
        <v>2</v>
      </c>
      <c r="H89" s="39">
        <v>1</v>
      </c>
      <c r="I89" s="39">
        <v>1</v>
      </c>
      <c r="J89" s="39"/>
      <c r="K89" s="39"/>
      <c r="L89" s="40"/>
    </row>
    <row r="90" spans="1:12" x14ac:dyDescent="0.25">
      <c r="A90" s="37" t="s">
        <v>300</v>
      </c>
      <c r="B90" s="38" t="s">
        <v>191</v>
      </c>
      <c r="C90" s="38" t="s">
        <v>20</v>
      </c>
      <c r="D90" s="38" t="s">
        <v>195</v>
      </c>
      <c r="E90" s="38" t="s">
        <v>193</v>
      </c>
      <c r="F90" s="38" t="s">
        <v>22</v>
      </c>
      <c r="G90" s="39">
        <v>1</v>
      </c>
      <c r="H90" s="39">
        <v>2</v>
      </c>
      <c r="I90" s="39">
        <v>3</v>
      </c>
      <c r="J90" s="39">
        <v>1</v>
      </c>
      <c r="K90" s="39"/>
      <c r="L90" s="40">
        <v>1</v>
      </c>
    </row>
    <row r="91" spans="1:12" x14ac:dyDescent="0.25">
      <c r="A91" s="37" t="s">
        <v>300</v>
      </c>
      <c r="B91" s="38" t="s">
        <v>301</v>
      </c>
      <c r="C91" s="38" t="s">
        <v>7</v>
      </c>
      <c r="D91" s="38" t="s">
        <v>302</v>
      </c>
      <c r="E91" s="38" t="s">
        <v>303</v>
      </c>
      <c r="F91" s="38" t="s">
        <v>32</v>
      </c>
      <c r="G91" s="39">
        <v>40</v>
      </c>
      <c r="H91" s="39">
        <v>52</v>
      </c>
      <c r="I91" s="39">
        <v>37</v>
      </c>
      <c r="J91" s="39">
        <v>60</v>
      </c>
      <c r="K91" s="39">
        <v>31</v>
      </c>
      <c r="L91" s="40">
        <v>47</v>
      </c>
    </row>
    <row r="92" spans="1:12" x14ac:dyDescent="0.25">
      <c r="A92" s="37" t="s">
        <v>300</v>
      </c>
      <c r="B92" s="38" t="s">
        <v>383</v>
      </c>
      <c r="C92" s="38" t="s">
        <v>7</v>
      </c>
      <c r="D92" s="38" t="s">
        <v>384</v>
      </c>
      <c r="E92" s="38" t="s">
        <v>385</v>
      </c>
      <c r="F92" s="38" t="s">
        <v>382</v>
      </c>
      <c r="G92" s="39"/>
      <c r="H92" s="39"/>
      <c r="I92" s="39"/>
      <c r="J92" s="39"/>
      <c r="K92" s="39">
        <v>5</v>
      </c>
      <c r="L92" s="40">
        <v>5</v>
      </c>
    </row>
    <row r="93" spans="1:12" x14ac:dyDescent="0.25">
      <c r="A93" s="37" t="s">
        <v>300</v>
      </c>
      <c r="B93" s="38" t="s">
        <v>196</v>
      </c>
      <c r="C93" s="38" t="s">
        <v>17</v>
      </c>
      <c r="D93" s="38" t="s">
        <v>197</v>
      </c>
      <c r="E93" s="38" t="s">
        <v>198</v>
      </c>
      <c r="F93" s="38" t="s">
        <v>19</v>
      </c>
      <c r="G93" s="39">
        <v>26</v>
      </c>
      <c r="H93" s="39">
        <v>46</v>
      </c>
      <c r="I93" s="39">
        <v>31</v>
      </c>
      <c r="J93" s="39">
        <v>27</v>
      </c>
      <c r="K93" s="39">
        <v>51</v>
      </c>
      <c r="L93" s="40">
        <v>25</v>
      </c>
    </row>
    <row r="94" spans="1:12" x14ac:dyDescent="0.25">
      <c r="A94" s="37" t="s">
        <v>300</v>
      </c>
      <c r="B94" s="38" t="s">
        <v>199</v>
      </c>
      <c r="C94" s="38" t="s">
        <v>7</v>
      </c>
      <c r="D94" s="38" t="s">
        <v>203</v>
      </c>
      <c r="E94" s="38" t="s">
        <v>201</v>
      </c>
      <c r="F94" s="38" t="s">
        <v>202</v>
      </c>
      <c r="G94" s="39">
        <v>46</v>
      </c>
      <c r="H94" s="39">
        <v>37</v>
      </c>
      <c r="I94" s="39">
        <v>53</v>
      </c>
      <c r="J94" s="39">
        <v>46</v>
      </c>
      <c r="K94" s="39">
        <v>58</v>
      </c>
      <c r="L94" s="40">
        <v>66</v>
      </c>
    </row>
    <row r="95" spans="1:12" x14ac:dyDescent="0.25">
      <c r="A95" s="37" t="s">
        <v>300</v>
      </c>
      <c r="B95" s="38" t="s">
        <v>404</v>
      </c>
      <c r="C95" s="38" t="s">
        <v>7</v>
      </c>
      <c r="D95" s="38" t="s">
        <v>200</v>
      </c>
      <c r="E95" s="38" t="s">
        <v>201</v>
      </c>
      <c r="F95" s="38" t="s">
        <v>202</v>
      </c>
      <c r="G95" s="39">
        <v>24</v>
      </c>
      <c r="H95" s="39">
        <v>26</v>
      </c>
      <c r="I95" s="39">
        <v>4</v>
      </c>
      <c r="J95" s="39">
        <v>17</v>
      </c>
      <c r="K95" s="39">
        <v>6</v>
      </c>
      <c r="L95" s="40">
        <v>16</v>
      </c>
    </row>
    <row r="96" spans="1:12" x14ac:dyDescent="0.25">
      <c r="A96" s="37" t="s">
        <v>300</v>
      </c>
      <c r="B96" s="38" t="s">
        <v>341</v>
      </c>
      <c r="C96" s="38" t="s">
        <v>17</v>
      </c>
      <c r="D96" s="38" t="s">
        <v>342</v>
      </c>
      <c r="E96" s="38" t="s">
        <v>343</v>
      </c>
      <c r="F96" s="38" t="s">
        <v>334</v>
      </c>
      <c r="G96" s="39"/>
      <c r="H96" s="39">
        <v>4</v>
      </c>
      <c r="I96" s="39">
        <v>6</v>
      </c>
      <c r="J96" s="39">
        <v>6</v>
      </c>
      <c r="K96" s="39">
        <v>5</v>
      </c>
      <c r="L96" s="40">
        <v>3</v>
      </c>
    </row>
    <row r="97" spans="1:12" x14ac:dyDescent="0.25">
      <c r="A97" s="37" t="s">
        <v>300</v>
      </c>
      <c r="B97" s="38" t="s">
        <v>204</v>
      </c>
      <c r="C97" s="38" t="s">
        <v>7</v>
      </c>
      <c r="D97" s="38" t="s">
        <v>205</v>
      </c>
      <c r="E97" s="38" t="s">
        <v>206</v>
      </c>
      <c r="F97" s="38" t="s">
        <v>32</v>
      </c>
      <c r="G97" s="39"/>
      <c r="H97" s="39">
        <v>1</v>
      </c>
      <c r="I97" s="39"/>
      <c r="J97" s="39"/>
      <c r="K97" s="39"/>
      <c r="L97" s="40"/>
    </row>
    <row r="98" spans="1:12" x14ac:dyDescent="0.25">
      <c r="A98" s="37" t="s">
        <v>300</v>
      </c>
      <c r="B98" s="38" t="s">
        <v>204</v>
      </c>
      <c r="C98" s="38" t="s">
        <v>7</v>
      </c>
      <c r="D98" s="38" t="s">
        <v>205</v>
      </c>
      <c r="E98" s="38" t="s">
        <v>206</v>
      </c>
      <c r="F98" s="38" t="s">
        <v>375</v>
      </c>
      <c r="G98" s="39">
        <v>23</v>
      </c>
      <c r="H98" s="39">
        <v>18</v>
      </c>
      <c r="I98" s="39">
        <v>13</v>
      </c>
      <c r="J98" s="39">
        <v>26</v>
      </c>
      <c r="K98" s="39">
        <v>10</v>
      </c>
      <c r="L98" s="40">
        <v>12</v>
      </c>
    </row>
    <row r="99" spans="1:12" x14ac:dyDescent="0.25">
      <c r="A99" s="37" t="s">
        <v>300</v>
      </c>
      <c r="B99" s="38" t="s">
        <v>204</v>
      </c>
      <c r="C99" s="38" t="s">
        <v>17</v>
      </c>
      <c r="D99" s="38" t="s">
        <v>207</v>
      </c>
      <c r="E99" s="38" t="s">
        <v>206</v>
      </c>
      <c r="F99" s="38" t="s">
        <v>19</v>
      </c>
      <c r="G99" s="39">
        <v>20</v>
      </c>
      <c r="H99" s="39">
        <v>7</v>
      </c>
      <c r="I99" s="39">
        <v>9</v>
      </c>
      <c r="J99" s="39">
        <v>9</v>
      </c>
      <c r="K99" s="39">
        <v>9</v>
      </c>
      <c r="L99" s="40">
        <v>8</v>
      </c>
    </row>
    <row r="100" spans="1:12" x14ac:dyDescent="0.25">
      <c r="A100" s="37" t="s">
        <v>300</v>
      </c>
      <c r="B100" s="38" t="s">
        <v>204</v>
      </c>
      <c r="C100" s="38" t="s">
        <v>20</v>
      </c>
      <c r="D100" s="38" t="s">
        <v>208</v>
      </c>
      <c r="E100" s="38" t="s">
        <v>206</v>
      </c>
      <c r="F100" s="38" t="s">
        <v>22</v>
      </c>
      <c r="G100" s="39">
        <v>3</v>
      </c>
      <c r="H100" s="39">
        <v>10</v>
      </c>
      <c r="I100" s="39">
        <v>2</v>
      </c>
      <c r="J100" s="39">
        <v>1</v>
      </c>
      <c r="K100" s="39"/>
      <c r="L100" s="40">
        <v>6</v>
      </c>
    </row>
    <row r="101" spans="1:12" x14ac:dyDescent="0.25">
      <c r="A101" s="37" t="s">
        <v>300</v>
      </c>
      <c r="B101" s="41" t="s">
        <v>209</v>
      </c>
      <c r="C101" s="38" t="s">
        <v>181</v>
      </c>
      <c r="D101" s="38" t="s">
        <v>210</v>
      </c>
      <c r="E101" s="38" t="s">
        <v>211</v>
      </c>
      <c r="F101" s="38" t="s">
        <v>212</v>
      </c>
      <c r="G101" s="39">
        <v>6</v>
      </c>
      <c r="H101" s="39">
        <v>4</v>
      </c>
      <c r="I101" s="39">
        <v>3</v>
      </c>
      <c r="J101" s="39">
        <v>2</v>
      </c>
      <c r="K101" s="39">
        <v>1</v>
      </c>
      <c r="L101" s="40">
        <v>7</v>
      </c>
    </row>
    <row r="102" spans="1:12" x14ac:dyDescent="0.25">
      <c r="A102" s="37" t="s">
        <v>300</v>
      </c>
      <c r="B102" s="38" t="s">
        <v>213</v>
      </c>
      <c r="C102" s="38" t="s">
        <v>17</v>
      </c>
      <c r="D102" s="38" t="s">
        <v>214</v>
      </c>
      <c r="E102" s="38" t="s">
        <v>215</v>
      </c>
      <c r="F102" s="38" t="s">
        <v>19</v>
      </c>
      <c r="G102" s="39">
        <v>23</v>
      </c>
      <c r="H102" s="39">
        <v>33</v>
      </c>
      <c r="I102" s="39">
        <v>20</v>
      </c>
      <c r="J102" s="39">
        <v>18</v>
      </c>
      <c r="K102" s="39">
        <v>12</v>
      </c>
      <c r="L102" s="40">
        <v>16</v>
      </c>
    </row>
    <row r="103" spans="1:12" x14ac:dyDescent="0.25">
      <c r="A103" s="37" t="s">
        <v>300</v>
      </c>
      <c r="B103" s="38" t="s">
        <v>213</v>
      </c>
      <c r="C103" s="38" t="s">
        <v>181</v>
      </c>
      <c r="D103" s="38" t="s">
        <v>216</v>
      </c>
      <c r="E103" s="38" t="s">
        <v>215</v>
      </c>
      <c r="F103" s="38" t="s">
        <v>184</v>
      </c>
      <c r="G103" s="39">
        <v>8</v>
      </c>
      <c r="H103" s="39">
        <v>11</v>
      </c>
      <c r="I103" s="39">
        <v>9</v>
      </c>
      <c r="J103" s="39">
        <v>26</v>
      </c>
      <c r="K103" s="39">
        <v>6</v>
      </c>
      <c r="L103" s="40">
        <v>8</v>
      </c>
    </row>
    <row r="104" spans="1:12" x14ac:dyDescent="0.25">
      <c r="A104" s="37" t="s">
        <v>300</v>
      </c>
      <c r="B104" s="38" t="s">
        <v>213</v>
      </c>
      <c r="C104" s="38" t="s">
        <v>181</v>
      </c>
      <c r="D104" s="38" t="s">
        <v>361</v>
      </c>
      <c r="E104" s="38" t="s">
        <v>215</v>
      </c>
      <c r="F104" s="38" t="s">
        <v>212</v>
      </c>
      <c r="G104" s="39"/>
      <c r="H104" s="39"/>
      <c r="I104" s="39">
        <v>1</v>
      </c>
      <c r="J104" s="39">
        <v>2</v>
      </c>
      <c r="K104" s="39"/>
      <c r="L104" s="40">
        <v>3</v>
      </c>
    </row>
    <row r="105" spans="1:12" x14ac:dyDescent="0.25">
      <c r="A105" s="37" t="s">
        <v>300</v>
      </c>
      <c r="B105" s="38" t="s">
        <v>217</v>
      </c>
      <c r="C105" s="38" t="s">
        <v>7</v>
      </c>
      <c r="D105" s="38" t="s">
        <v>218</v>
      </c>
      <c r="E105" s="38" t="s">
        <v>219</v>
      </c>
      <c r="F105" s="38" t="s">
        <v>10</v>
      </c>
      <c r="G105" s="39">
        <v>52</v>
      </c>
      <c r="H105" s="39">
        <v>62</v>
      </c>
      <c r="I105" s="39">
        <v>54</v>
      </c>
      <c r="J105" s="39">
        <v>52</v>
      </c>
      <c r="K105" s="39">
        <v>50</v>
      </c>
      <c r="L105" s="40">
        <v>46</v>
      </c>
    </row>
    <row r="106" spans="1:12" s="18" customFormat="1" x14ac:dyDescent="0.25">
      <c r="A106" s="33" t="s">
        <v>300</v>
      </c>
      <c r="B106" s="42" t="s">
        <v>220</v>
      </c>
      <c r="C106" s="34" t="s">
        <v>17</v>
      </c>
      <c r="D106" s="34" t="s">
        <v>221</v>
      </c>
      <c r="E106" s="34" t="s">
        <v>222</v>
      </c>
      <c r="F106" s="34" t="s">
        <v>19</v>
      </c>
      <c r="G106" s="35">
        <v>34</v>
      </c>
      <c r="H106" s="35">
        <v>41</v>
      </c>
      <c r="I106" s="35">
        <v>54</v>
      </c>
      <c r="J106" s="35">
        <v>39</v>
      </c>
      <c r="K106" s="35">
        <v>47</v>
      </c>
      <c r="L106" s="36">
        <v>35</v>
      </c>
    </row>
    <row r="107" spans="1:12" s="18" customFormat="1" x14ac:dyDescent="0.25">
      <c r="A107" s="33" t="s">
        <v>300</v>
      </c>
      <c r="B107" s="34" t="s">
        <v>223</v>
      </c>
      <c r="C107" s="34" t="s">
        <v>181</v>
      </c>
      <c r="D107" s="34" t="s">
        <v>224</v>
      </c>
      <c r="E107" s="34" t="s">
        <v>183</v>
      </c>
      <c r="F107" s="34" t="s">
        <v>212</v>
      </c>
      <c r="G107" s="35">
        <v>3</v>
      </c>
      <c r="H107" s="35">
        <v>28</v>
      </c>
      <c r="I107" s="35">
        <v>15</v>
      </c>
      <c r="J107" s="35">
        <v>11</v>
      </c>
      <c r="K107" s="35">
        <v>17</v>
      </c>
      <c r="L107" s="36">
        <v>1</v>
      </c>
    </row>
    <row r="108" spans="1:12" x14ac:dyDescent="0.25">
      <c r="A108" s="37" t="s">
        <v>300</v>
      </c>
      <c r="B108" s="38" t="s">
        <v>225</v>
      </c>
      <c r="C108" s="38" t="s">
        <v>17</v>
      </c>
      <c r="D108" s="38" t="s">
        <v>226</v>
      </c>
      <c r="E108" s="38" t="s">
        <v>227</v>
      </c>
      <c r="F108" s="38" t="s">
        <v>228</v>
      </c>
      <c r="G108" s="39">
        <v>7</v>
      </c>
      <c r="H108" s="39">
        <v>26</v>
      </c>
      <c r="I108" s="39">
        <v>13</v>
      </c>
      <c r="J108" s="39">
        <v>21</v>
      </c>
      <c r="K108" s="39">
        <v>10</v>
      </c>
      <c r="L108" s="40">
        <v>11</v>
      </c>
    </row>
    <row r="109" spans="1:12" x14ac:dyDescent="0.25">
      <c r="A109" s="37" t="s">
        <v>300</v>
      </c>
      <c r="B109" s="38" t="s">
        <v>327</v>
      </c>
      <c r="C109" s="38" t="s">
        <v>17</v>
      </c>
      <c r="D109" s="38" t="s">
        <v>180</v>
      </c>
      <c r="E109" s="38" t="s">
        <v>178</v>
      </c>
      <c r="F109" s="38" t="s">
        <v>19</v>
      </c>
      <c r="G109" s="39">
        <v>28</v>
      </c>
      <c r="H109" s="39">
        <v>27</v>
      </c>
      <c r="I109" s="39">
        <v>20</v>
      </c>
      <c r="J109" s="39">
        <v>11</v>
      </c>
      <c r="K109" s="39">
        <v>17</v>
      </c>
      <c r="L109" s="40">
        <v>14</v>
      </c>
    </row>
    <row r="110" spans="1:12" ht="15.75" thickBot="1" x14ac:dyDescent="0.3">
      <c r="A110" s="45" t="s">
        <v>300</v>
      </c>
      <c r="B110" s="46" t="s">
        <v>344</v>
      </c>
      <c r="C110" s="46" t="s">
        <v>20</v>
      </c>
      <c r="D110" s="46" t="s">
        <v>345</v>
      </c>
      <c r="E110" s="46" t="s">
        <v>222</v>
      </c>
      <c r="F110" s="46" t="s">
        <v>51</v>
      </c>
      <c r="G110" s="47"/>
      <c r="H110" s="47">
        <v>1</v>
      </c>
      <c r="I110" s="47"/>
      <c r="J110" s="47"/>
      <c r="K110" s="47">
        <v>2</v>
      </c>
      <c r="L110" s="48">
        <v>2</v>
      </c>
    </row>
    <row r="111" spans="1:12" ht="15.75" thickBot="1" x14ac:dyDescent="0.3">
      <c r="A111" s="53" t="s">
        <v>410</v>
      </c>
      <c r="B111" s="54"/>
      <c r="C111" s="54"/>
      <c r="D111" s="54"/>
      <c r="E111" s="54"/>
      <c r="F111" s="54"/>
      <c r="G111" s="55">
        <v>574</v>
      </c>
      <c r="H111" s="55">
        <v>705</v>
      </c>
      <c r="I111" s="55">
        <v>593</v>
      </c>
      <c r="J111" s="55">
        <v>630</v>
      </c>
      <c r="K111" s="55">
        <v>550</v>
      </c>
      <c r="L111" s="56">
        <v>579</v>
      </c>
    </row>
    <row r="112" spans="1:12" x14ac:dyDescent="0.25">
      <c r="A112" s="49" t="s">
        <v>297</v>
      </c>
      <c r="B112" s="50" t="s">
        <v>274</v>
      </c>
      <c r="C112" s="50" t="s">
        <v>7</v>
      </c>
      <c r="D112" s="50" t="s">
        <v>275</v>
      </c>
      <c r="E112" s="50" t="s">
        <v>276</v>
      </c>
      <c r="F112" s="50" t="s">
        <v>32</v>
      </c>
      <c r="G112" s="51">
        <v>2</v>
      </c>
      <c r="H112" s="51">
        <v>5</v>
      </c>
      <c r="I112" s="51">
        <v>7</v>
      </c>
      <c r="J112" s="51">
        <v>5</v>
      </c>
      <c r="K112" s="51">
        <v>3</v>
      </c>
      <c r="L112" s="52">
        <v>4</v>
      </c>
    </row>
    <row r="113" spans="1:12" x14ac:dyDescent="0.25">
      <c r="A113" s="37" t="s">
        <v>297</v>
      </c>
      <c r="B113" s="38" t="s">
        <v>23</v>
      </c>
      <c r="C113" s="38" t="s">
        <v>17</v>
      </c>
      <c r="D113" s="38" t="s">
        <v>24</v>
      </c>
      <c r="E113" s="38" t="s">
        <v>25</v>
      </c>
      <c r="F113" s="38" t="s">
        <v>26</v>
      </c>
      <c r="G113" s="39">
        <v>4</v>
      </c>
      <c r="H113" s="39">
        <v>2</v>
      </c>
      <c r="I113" s="39"/>
      <c r="J113" s="39">
        <v>1</v>
      </c>
      <c r="K113" s="39">
        <v>2</v>
      </c>
      <c r="L113" s="40">
        <v>4</v>
      </c>
    </row>
    <row r="114" spans="1:12" x14ac:dyDescent="0.25">
      <c r="A114" s="37" t="s">
        <v>297</v>
      </c>
      <c r="B114" s="38" t="s">
        <v>23</v>
      </c>
      <c r="C114" s="38" t="s">
        <v>17</v>
      </c>
      <c r="D114" s="38" t="s">
        <v>24</v>
      </c>
      <c r="E114" s="38" t="s">
        <v>25</v>
      </c>
      <c r="F114" s="38" t="s">
        <v>19</v>
      </c>
      <c r="G114" s="39">
        <v>5</v>
      </c>
      <c r="H114" s="39">
        <v>8</v>
      </c>
      <c r="I114" s="39">
        <v>10</v>
      </c>
      <c r="J114" s="39">
        <v>4</v>
      </c>
      <c r="K114" s="39">
        <v>3</v>
      </c>
      <c r="L114" s="40">
        <v>4</v>
      </c>
    </row>
    <row r="115" spans="1:12" x14ac:dyDescent="0.25">
      <c r="A115" s="37" t="s">
        <v>297</v>
      </c>
      <c r="B115" s="38" t="s">
        <v>27</v>
      </c>
      <c r="C115" s="38" t="s">
        <v>17</v>
      </c>
      <c r="D115" s="38" t="s">
        <v>28</v>
      </c>
      <c r="E115" s="38" t="s">
        <v>29</v>
      </c>
      <c r="F115" s="38" t="s">
        <v>19</v>
      </c>
      <c r="G115" s="39">
        <v>29</v>
      </c>
      <c r="H115" s="39">
        <v>29</v>
      </c>
      <c r="I115" s="39">
        <v>8</v>
      </c>
      <c r="J115" s="39"/>
      <c r="K115" s="39"/>
      <c r="L115" s="40"/>
    </row>
    <row r="116" spans="1:12" x14ac:dyDescent="0.25">
      <c r="A116" s="37" t="s">
        <v>297</v>
      </c>
      <c r="B116" s="38" t="s">
        <v>30</v>
      </c>
      <c r="C116" s="38" t="s">
        <v>7</v>
      </c>
      <c r="D116" s="38" t="s">
        <v>31</v>
      </c>
      <c r="E116" s="38" t="s">
        <v>25</v>
      </c>
      <c r="F116" s="38" t="s">
        <v>32</v>
      </c>
      <c r="G116" s="39">
        <v>77</v>
      </c>
      <c r="H116" s="39">
        <v>95</v>
      </c>
      <c r="I116" s="39">
        <v>75</v>
      </c>
      <c r="J116" s="39">
        <v>82</v>
      </c>
      <c r="K116" s="39">
        <v>63</v>
      </c>
      <c r="L116" s="40">
        <v>67</v>
      </c>
    </row>
    <row r="117" spans="1:12" x14ac:dyDescent="0.25">
      <c r="A117" s="37" t="s">
        <v>297</v>
      </c>
      <c r="B117" s="38" t="s">
        <v>30</v>
      </c>
      <c r="C117" s="38" t="s">
        <v>7</v>
      </c>
      <c r="D117" s="38" t="s">
        <v>31</v>
      </c>
      <c r="E117" s="38" t="s">
        <v>25</v>
      </c>
      <c r="F117" s="38" t="s">
        <v>375</v>
      </c>
      <c r="G117" s="39">
        <v>3</v>
      </c>
      <c r="H117" s="39">
        <v>1</v>
      </c>
      <c r="I117" s="39">
        <v>4</v>
      </c>
      <c r="J117" s="39">
        <v>4</v>
      </c>
      <c r="K117" s="39">
        <v>4</v>
      </c>
      <c r="L117" s="40">
        <v>1</v>
      </c>
    </row>
    <row r="118" spans="1:12" x14ac:dyDescent="0.25">
      <c r="A118" s="37" t="s">
        <v>297</v>
      </c>
      <c r="B118" s="38" t="s">
        <v>30</v>
      </c>
      <c r="C118" s="38" t="s">
        <v>20</v>
      </c>
      <c r="D118" s="38" t="s">
        <v>376</v>
      </c>
      <c r="E118" s="38" t="s">
        <v>25</v>
      </c>
      <c r="F118" s="38" t="s">
        <v>22</v>
      </c>
      <c r="G118" s="39"/>
      <c r="H118" s="39"/>
      <c r="I118" s="39"/>
      <c r="J118" s="39">
        <v>2</v>
      </c>
      <c r="K118" s="39"/>
      <c r="L118" s="40"/>
    </row>
    <row r="119" spans="1:12" x14ac:dyDescent="0.25">
      <c r="A119" s="37" t="s">
        <v>297</v>
      </c>
      <c r="B119" s="38" t="s">
        <v>230</v>
      </c>
      <c r="C119" s="38" t="s">
        <v>7</v>
      </c>
      <c r="D119" s="38" t="s">
        <v>231</v>
      </c>
      <c r="E119" s="38" t="s">
        <v>232</v>
      </c>
      <c r="F119" s="38" t="s">
        <v>32</v>
      </c>
      <c r="G119" s="39">
        <v>37</v>
      </c>
      <c r="H119" s="39">
        <v>32</v>
      </c>
      <c r="I119" s="39">
        <v>50</v>
      </c>
      <c r="J119" s="39">
        <v>42</v>
      </c>
      <c r="K119" s="39">
        <v>40</v>
      </c>
      <c r="L119" s="40">
        <v>22</v>
      </c>
    </row>
    <row r="120" spans="1:12" x14ac:dyDescent="0.25">
      <c r="A120" s="37" t="s">
        <v>297</v>
      </c>
      <c r="B120" s="38" t="s">
        <v>230</v>
      </c>
      <c r="C120" s="38" t="s">
        <v>17</v>
      </c>
      <c r="D120" s="38" t="s">
        <v>233</v>
      </c>
      <c r="E120" s="38" t="s">
        <v>232</v>
      </c>
      <c r="F120" s="38" t="s">
        <v>26</v>
      </c>
      <c r="G120" s="39">
        <v>14</v>
      </c>
      <c r="H120" s="39">
        <v>9</v>
      </c>
      <c r="I120" s="39"/>
      <c r="J120" s="39"/>
      <c r="K120" s="39"/>
      <c r="L120" s="40"/>
    </row>
    <row r="121" spans="1:12" x14ac:dyDescent="0.25">
      <c r="A121" s="43" t="s">
        <v>297</v>
      </c>
      <c r="B121" s="38" t="s">
        <v>230</v>
      </c>
      <c r="C121" s="38" t="s">
        <v>17</v>
      </c>
      <c r="D121" s="38" t="s">
        <v>233</v>
      </c>
      <c r="E121" s="38" t="s">
        <v>232</v>
      </c>
      <c r="F121" s="38" t="s">
        <v>19</v>
      </c>
      <c r="G121" s="39"/>
      <c r="H121" s="39">
        <v>10</v>
      </c>
      <c r="I121" s="39">
        <v>22</v>
      </c>
      <c r="J121" s="39">
        <v>12</v>
      </c>
      <c r="K121" s="39">
        <v>5</v>
      </c>
      <c r="L121" s="40">
        <v>6</v>
      </c>
    </row>
    <row r="122" spans="1:12" x14ac:dyDescent="0.25">
      <c r="A122" s="37" t="s">
        <v>297</v>
      </c>
      <c r="B122" s="38" t="s">
        <v>33</v>
      </c>
      <c r="C122" s="38" t="s">
        <v>7</v>
      </c>
      <c r="D122" s="38" t="s">
        <v>34</v>
      </c>
      <c r="E122" s="38" t="s">
        <v>35</v>
      </c>
      <c r="F122" s="38" t="s">
        <v>32</v>
      </c>
      <c r="G122" s="39">
        <v>11</v>
      </c>
      <c r="H122" s="39">
        <v>6</v>
      </c>
      <c r="I122" s="39">
        <v>15</v>
      </c>
      <c r="J122" s="39">
        <v>6</v>
      </c>
      <c r="K122" s="39">
        <v>11</v>
      </c>
      <c r="L122" s="40">
        <v>6</v>
      </c>
    </row>
    <row r="123" spans="1:12" x14ac:dyDescent="0.25">
      <c r="A123" s="37" t="s">
        <v>297</v>
      </c>
      <c r="B123" s="38" t="s">
        <v>33</v>
      </c>
      <c r="C123" s="38" t="s">
        <v>7</v>
      </c>
      <c r="D123" s="38" t="s">
        <v>34</v>
      </c>
      <c r="E123" s="38" t="s">
        <v>35</v>
      </c>
      <c r="F123" s="38" t="s">
        <v>375</v>
      </c>
      <c r="G123" s="39">
        <v>1</v>
      </c>
      <c r="H123" s="39"/>
      <c r="I123" s="39"/>
      <c r="J123" s="39"/>
      <c r="K123" s="39">
        <v>1</v>
      </c>
      <c r="L123" s="40">
        <v>1</v>
      </c>
    </row>
    <row r="124" spans="1:12" x14ac:dyDescent="0.25">
      <c r="A124" s="37" t="s">
        <v>297</v>
      </c>
      <c r="B124" s="38" t="s">
        <v>234</v>
      </c>
      <c r="C124" s="38" t="s">
        <v>7</v>
      </c>
      <c r="D124" s="38" t="s">
        <v>235</v>
      </c>
      <c r="E124" s="38" t="s">
        <v>236</v>
      </c>
      <c r="F124" s="38" t="s">
        <v>32</v>
      </c>
      <c r="G124" s="39">
        <v>22</v>
      </c>
      <c r="H124" s="39">
        <v>27</v>
      </c>
      <c r="I124" s="39">
        <v>21</v>
      </c>
      <c r="J124" s="39">
        <v>15</v>
      </c>
      <c r="K124" s="39">
        <v>14</v>
      </c>
      <c r="L124" s="40">
        <v>13</v>
      </c>
    </row>
    <row r="125" spans="1:12" x14ac:dyDescent="0.25">
      <c r="A125" s="37" t="s">
        <v>297</v>
      </c>
      <c r="B125" s="38" t="s">
        <v>237</v>
      </c>
      <c r="C125" s="38" t="s">
        <v>7</v>
      </c>
      <c r="D125" s="38" t="s">
        <v>238</v>
      </c>
      <c r="E125" s="38" t="s">
        <v>239</v>
      </c>
      <c r="F125" s="38" t="s">
        <v>32</v>
      </c>
      <c r="G125" s="39">
        <v>19</v>
      </c>
      <c r="H125" s="39">
        <v>19</v>
      </c>
      <c r="I125" s="39">
        <v>19</v>
      </c>
      <c r="J125" s="39">
        <v>27</v>
      </c>
      <c r="K125" s="39">
        <v>18</v>
      </c>
      <c r="L125" s="40">
        <v>17</v>
      </c>
    </row>
    <row r="126" spans="1:12" x14ac:dyDescent="0.25">
      <c r="A126" s="37" t="s">
        <v>297</v>
      </c>
      <c r="B126" s="38" t="s">
        <v>277</v>
      </c>
      <c r="C126" s="38" t="s">
        <v>17</v>
      </c>
      <c r="D126" s="38" t="s">
        <v>278</v>
      </c>
      <c r="E126" s="38" t="s">
        <v>279</v>
      </c>
      <c r="F126" s="38" t="s">
        <v>19</v>
      </c>
      <c r="G126" s="39">
        <v>20</v>
      </c>
      <c r="H126" s="39">
        <v>22</v>
      </c>
      <c r="I126" s="39">
        <v>9</v>
      </c>
      <c r="J126" s="39">
        <v>11</v>
      </c>
      <c r="K126" s="39">
        <v>10</v>
      </c>
      <c r="L126" s="40">
        <v>5</v>
      </c>
    </row>
    <row r="127" spans="1:12" x14ac:dyDescent="0.25">
      <c r="A127" s="37" t="s">
        <v>297</v>
      </c>
      <c r="B127" s="38" t="s">
        <v>41</v>
      </c>
      <c r="C127" s="38" t="s">
        <v>7</v>
      </c>
      <c r="D127" s="38" t="s">
        <v>42</v>
      </c>
      <c r="E127" s="38" t="s">
        <v>43</v>
      </c>
      <c r="F127" s="38" t="s">
        <v>32</v>
      </c>
      <c r="G127" s="39">
        <v>54</v>
      </c>
      <c r="H127" s="39">
        <v>46</v>
      </c>
      <c r="I127" s="39">
        <v>72</v>
      </c>
      <c r="J127" s="39">
        <v>74</v>
      </c>
      <c r="K127" s="39">
        <v>65</v>
      </c>
      <c r="L127" s="40">
        <v>72</v>
      </c>
    </row>
    <row r="128" spans="1:12" x14ac:dyDescent="0.25">
      <c r="A128" s="37" t="s">
        <v>297</v>
      </c>
      <c r="B128" s="38" t="s">
        <v>240</v>
      </c>
      <c r="C128" s="38" t="s">
        <v>7</v>
      </c>
      <c r="D128" s="38" t="s">
        <v>241</v>
      </c>
      <c r="E128" s="38" t="s">
        <v>242</v>
      </c>
      <c r="F128" s="38" t="s">
        <v>32</v>
      </c>
      <c r="G128" s="39">
        <v>45</v>
      </c>
      <c r="H128" s="39">
        <v>47</v>
      </c>
      <c r="I128" s="39">
        <v>36</v>
      </c>
      <c r="J128" s="39">
        <v>54</v>
      </c>
      <c r="K128" s="39">
        <v>41</v>
      </c>
      <c r="L128" s="40">
        <v>55</v>
      </c>
    </row>
    <row r="129" spans="1:12" x14ac:dyDescent="0.25">
      <c r="A129" s="37" t="s">
        <v>297</v>
      </c>
      <c r="B129" s="38" t="s">
        <v>240</v>
      </c>
      <c r="C129" s="38" t="s">
        <v>17</v>
      </c>
      <c r="D129" s="38" t="s">
        <v>243</v>
      </c>
      <c r="E129" s="38" t="s">
        <v>242</v>
      </c>
      <c r="F129" s="38" t="s">
        <v>19</v>
      </c>
      <c r="G129" s="39">
        <v>24</v>
      </c>
      <c r="H129" s="39">
        <v>13</v>
      </c>
      <c r="I129" s="39">
        <v>5</v>
      </c>
      <c r="J129" s="39">
        <v>9</v>
      </c>
      <c r="K129" s="39">
        <v>9</v>
      </c>
      <c r="L129" s="40">
        <v>16</v>
      </c>
    </row>
    <row r="130" spans="1:12" x14ac:dyDescent="0.25">
      <c r="A130" s="37" t="s">
        <v>297</v>
      </c>
      <c r="B130" s="38" t="s">
        <v>240</v>
      </c>
      <c r="C130" s="38" t="s">
        <v>20</v>
      </c>
      <c r="D130" s="38" t="s">
        <v>289</v>
      </c>
      <c r="E130" s="38" t="s">
        <v>242</v>
      </c>
      <c r="F130" s="38" t="s">
        <v>51</v>
      </c>
      <c r="G130" s="39"/>
      <c r="H130" s="39"/>
      <c r="I130" s="39"/>
      <c r="J130" s="39">
        <v>1</v>
      </c>
      <c r="K130" s="39"/>
      <c r="L130" s="40">
        <v>3</v>
      </c>
    </row>
    <row r="131" spans="1:12" x14ac:dyDescent="0.25">
      <c r="A131" s="37" t="s">
        <v>297</v>
      </c>
      <c r="B131" s="38" t="s">
        <v>369</v>
      </c>
      <c r="C131" s="38" t="s">
        <v>7</v>
      </c>
      <c r="D131" s="38" t="s">
        <v>370</v>
      </c>
      <c r="E131" s="38" t="s">
        <v>371</v>
      </c>
      <c r="F131" s="38" t="s">
        <v>32</v>
      </c>
      <c r="G131" s="39"/>
      <c r="H131" s="39"/>
      <c r="I131" s="39"/>
      <c r="J131" s="39">
        <v>1</v>
      </c>
      <c r="K131" s="39">
        <v>10</v>
      </c>
      <c r="L131" s="40">
        <v>12</v>
      </c>
    </row>
    <row r="132" spans="1:12" x14ac:dyDescent="0.25">
      <c r="A132" s="37" t="s">
        <v>297</v>
      </c>
      <c r="B132" s="38" t="s">
        <v>362</v>
      </c>
      <c r="C132" s="38" t="s">
        <v>17</v>
      </c>
      <c r="D132" s="38" t="s">
        <v>52</v>
      </c>
      <c r="E132" s="38" t="s">
        <v>372</v>
      </c>
      <c r="F132" s="38" t="s">
        <v>19</v>
      </c>
      <c r="G132" s="39">
        <v>3</v>
      </c>
      <c r="H132" s="39">
        <v>6</v>
      </c>
      <c r="I132" s="39">
        <v>9</v>
      </c>
      <c r="J132" s="39">
        <v>5</v>
      </c>
      <c r="K132" s="39">
        <v>6</v>
      </c>
      <c r="L132" s="40">
        <v>3</v>
      </c>
    </row>
    <row r="133" spans="1:12" x14ac:dyDescent="0.25">
      <c r="A133" s="37" t="s">
        <v>297</v>
      </c>
      <c r="B133" s="38" t="s">
        <v>362</v>
      </c>
      <c r="C133" s="38" t="s">
        <v>20</v>
      </c>
      <c r="D133" s="38" t="s">
        <v>50</v>
      </c>
      <c r="E133" s="38" t="s">
        <v>372</v>
      </c>
      <c r="F133" s="38" t="s">
        <v>51</v>
      </c>
      <c r="G133" s="39">
        <v>3</v>
      </c>
      <c r="H133" s="39">
        <v>1</v>
      </c>
      <c r="I133" s="39">
        <v>3</v>
      </c>
      <c r="J133" s="39">
        <v>7</v>
      </c>
      <c r="K133" s="39">
        <v>8</v>
      </c>
      <c r="L133" s="40">
        <v>4</v>
      </c>
    </row>
    <row r="134" spans="1:12" x14ac:dyDescent="0.25">
      <c r="A134" s="37" t="s">
        <v>297</v>
      </c>
      <c r="B134" s="38" t="s">
        <v>373</v>
      </c>
      <c r="C134" s="38" t="s">
        <v>7</v>
      </c>
      <c r="D134" s="38" t="s">
        <v>53</v>
      </c>
      <c r="E134" s="38" t="s">
        <v>54</v>
      </c>
      <c r="F134" s="38" t="s">
        <v>32</v>
      </c>
      <c r="G134" s="39">
        <v>9</v>
      </c>
      <c r="H134" s="39">
        <v>7</v>
      </c>
      <c r="I134" s="39">
        <v>10</v>
      </c>
      <c r="J134" s="39">
        <v>6</v>
      </c>
      <c r="K134" s="39">
        <v>12</v>
      </c>
      <c r="L134" s="40">
        <v>5</v>
      </c>
    </row>
    <row r="135" spans="1:12" x14ac:dyDescent="0.25">
      <c r="A135" s="37" t="s">
        <v>297</v>
      </c>
      <c r="B135" s="38" t="s">
        <v>373</v>
      </c>
      <c r="C135" s="38" t="s">
        <v>7</v>
      </c>
      <c r="D135" s="38" t="s">
        <v>53</v>
      </c>
      <c r="E135" s="38" t="s">
        <v>54</v>
      </c>
      <c r="F135" s="38" t="s">
        <v>375</v>
      </c>
      <c r="G135" s="39">
        <v>1</v>
      </c>
      <c r="H135" s="39">
        <v>1</v>
      </c>
      <c r="I135" s="39"/>
      <c r="J135" s="39"/>
      <c r="K135" s="39"/>
      <c r="L135" s="40"/>
    </row>
    <row r="136" spans="1:12" x14ac:dyDescent="0.25">
      <c r="A136" s="37" t="s">
        <v>297</v>
      </c>
      <c r="B136" s="38" t="s">
        <v>244</v>
      </c>
      <c r="C136" s="38" t="s">
        <v>7</v>
      </c>
      <c r="D136" s="38" t="s">
        <v>245</v>
      </c>
      <c r="E136" s="38" t="s">
        <v>246</v>
      </c>
      <c r="F136" s="38" t="s">
        <v>32</v>
      </c>
      <c r="G136" s="39">
        <v>10</v>
      </c>
      <c r="H136" s="39">
        <v>15</v>
      </c>
      <c r="I136" s="39">
        <v>3</v>
      </c>
      <c r="J136" s="39">
        <v>5</v>
      </c>
      <c r="K136" s="39">
        <v>6</v>
      </c>
      <c r="L136" s="40">
        <v>7</v>
      </c>
    </row>
    <row r="137" spans="1:12" x14ac:dyDescent="0.25">
      <c r="A137" s="37" t="s">
        <v>297</v>
      </c>
      <c r="B137" s="38" t="s">
        <v>229</v>
      </c>
      <c r="C137" s="38" t="s">
        <v>17</v>
      </c>
      <c r="D137" s="38" t="s">
        <v>247</v>
      </c>
      <c r="E137" s="38" t="s">
        <v>248</v>
      </c>
      <c r="F137" s="38" t="s">
        <v>19</v>
      </c>
      <c r="G137" s="39">
        <v>2</v>
      </c>
      <c r="H137" s="39">
        <v>1</v>
      </c>
      <c r="I137" s="39">
        <v>1</v>
      </c>
      <c r="J137" s="39">
        <v>1</v>
      </c>
      <c r="K137" s="39"/>
      <c r="L137" s="40"/>
    </row>
    <row r="138" spans="1:12" x14ac:dyDescent="0.25">
      <c r="A138" s="37" t="s">
        <v>297</v>
      </c>
      <c r="B138" s="38" t="s">
        <v>249</v>
      </c>
      <c r="C138" s="38" t="s">
        <v>20</v>
      </c>
      <c r="D138" s="38" t="s">
        <v>250</v>
      </c>
      <c r="E138" s="38" t="s">
        <v>251</v>
      </c>
      <c r="F138" s="38" t="s">
        <v>51</v>
      </c>
      <c r="G138" s="39"/>
      <c r="H138" s="39">
        <v>1</v>
      </c>
      <c r="I138" s="39">
        <v>1</v>
      </c>
      <c r="J138" s="39">
        <v>1</v>
      </c>
      <c r="K138" s="39">
        <v>1</v>
      </c>
      <c r="L138" s="40">
        <v>2</v>
      </c>
    </row>
    <row r="139" spans="1:12" x14ac:dyDescent="0.25">
      <c r="A139" s="37" t="s">
        <v>297</v>
      </c>
      <c r="B139" s="38" t="s">
        <v>383</v>
      </c>
      <c r="C139" s="38" t="s">
        <v>7</v>
      </c>
      <c r="D139" s="38" t="s">
        <v>384</v>
      </c>
      <c r="E139" s="38" t="s">
        <v>385</v>
      </c>
      <c r="F139" s="38" t="s">
        <v>382</v>
      </c>
      <c r="G139" s="39"/>
      <c r="H139" s="39"/>
      <c r="I139" s="39"/>
      <c r="J139" s="39"/>
      <c r="K139" s="39">
        <v>4</v>
      </c>
      <c r="L139" s="40">
        <v>16</v>
      </c>
    </row>
    <row r="140" spans="1:12" x14ac:dyDescent="0.25">
      <c r="A140" s="37" t="s">
        <v>297</v>
      </c>
      <c r="B140" s="38" t="s">
        <v>346</v>
      </c>
      <c r="C140" s="38" t="s">
        <v>7</v>
      </c>
      <c r="D140" s="38" t="s">
        <v>304</v>
      </c>
      <c r="E140" s="38" t="s">
        <v>305</v>
      </c>
      <c r="F140" s="38" t="s">
        <v>32</v>
      </c>
      <c r="G140" s="39">
        <v>2</v>
      </c>
      <c r="H140" s="39">
        <v>4</v>
      </c>
      <c r="I140" s="39">
        <v>5</v>
      </c>
      <c r="J140" s="39">
        <v>3</v>
      </c>
      <c r="K140" s="39">
        <v>8</v>
      </c>
      <c r="L140" s="40">
        <v>1</v>
      </c>
    </row>
    <row r="141" spans="1:12" x14ac:dyDescent="0.25">
      <c r="A141" s="37" t="s">
        <v>297</v>
      </c>
      <c r="B141" s="38" t="s">
        <v>254</v>
      </c>
      <c r="C141" s="38" t="s">
        <v>20</v>
      </c>
      <c r="D141" s="38" t="s">
        <v>255</v>
      </c>
      <c r="E141" s="38" t="s">
        <v>256</v>
      </c>
      <c r="F141" s="38" t="s">
        <v>51</v>
      </c>
      <c r="G141" s="39">
        <v>4</v>
      </c>
      <c r="H141" s="39">
        <v>1</v>
      </c>
      <c r="I141" s="39">
        <v>3</v>
      </c>
      <c r="J141" s="39">
        <v>4</v>
      </c>
      <c r="K141" s="39">
        <v>2</v>
      </c>
      <c r="L141" s="40">
        <v>1</v>
      </c>
    </row>
    <row r="142" spans="1:12" x14ac:dyDescent="0.25">
      <c r="A142" s="37" t="s">
        <v>297</v>
      </c>
      <c r="B142" s="38" t="s">
        <v>257</v>
      </c>
      <c r="C142" s="38" t="s">
        <v>7</v>
      </c>
      <c r="D142" s="38" t="s">
        <v>258</v>
      </c>
      <c r="E142" s="38" t="s">
        <v>259</v>
      </c>
      <c r="F142" s="38" t="s">
        <v>32</v>
      </c>
      <c r="G142" s="39">
        <v>7</v>
      </c>
      <c r="H142" s="39">
        <v>10</v>
      </c>
      <c r="I142" s="39">
        <v>7</v>
      </c>
      <c r="J142" s="39">
        <v>12</v>
      </c>
      <c r="K142" s="39">
        <v>12</v>
      </c>
      <c r="L142" s="40">
        <v>16</v>
      </c>
    </row>
    <row r="143" spans="1:12" x14ac:dyDescent="0.25">
      <c r="A143" s="37" t="s">
        <v>297</v>
      </c>
      <c r="B143" s="38" t="s">
        <v>320</v>
      </c>
      <c r="C143" s="38" t="s">
        <v>7</v>
      </c>
      <c r="D143" s="38" t="s">
        <v>315</v>
      </c>
      <c r="E143" s="38" t="s">
        <v>272</v>
      </c>
      <c r="F143" s="38" t="s">
        <v>32</v>
      </c>
      <c r="G143" s="39">
        <v>10</v>
      </c>
      <c r="H143" s="39">
        <v>10</v>
      </c>
      <c r="I143" s="39">
        <v>15</v>
      </c>
      <c r="J143" s="39">
        <v>16</v>
      </c>
      <c r="K143" s="39">
        <v>12</v>
      </c>
      <c r="L143" s="40">
        <v>21</v>
      </c>
    </row>
    <row r="144" spans="1:12" x14ac:dyDescent="0.25">
      <c r="A144" s="37" t="s">
        <v>297</v>
      </c>
      <c r="B144" s="38" t="s">
        <v>93</v>
      </c>
      <c r="C144" s="38" t="s">
        <v>7</v>
      </c>
      <c r="D144" s="38" t="s">
        <v>94</v>
      </c>
      <c r="E144" s="38" t="s">
        <v>95</v>
      </c>
      <c r="F144" s="38" t="s">
        <v>10</v>
      </c>
      <c r="G144" s="39">
        <v>20</v>
      </c>
      <c r="H144" s="39">
        <v>19</v>
      </c>
      <c r="I144" s="39">
        <v>25</v>
      </c>
      <c r="J144" s="39">
        <v>21</v>
      </c>
      <c r="K144" s="39">
        <v>16</v>
      </c>
      <c r="L144" s="40">
        <v>11</v>
      </c>
    </row>
    <row r="145" spans="1:12" x14ac:dyDescent="0.25">
      <c r="A145" s="37" t="s">
        <v>297</v>
      </c>
      <c r="B145" s="38" t="s">
        <v>93</v>
      </c>
      <c r="C145" s="38" t="s">
        <v>7</v>
      </c>
      <c r="D145" s="38" t="s">
        <v>94</v>
      </c>
      <c r="E145" s="38" t="s">
        <v>95</v>
      </c>
      <c r="F145" s="38" t="s">
        <v>375</v>
      </c>
      <c r="G145" s="39">
        <v>5</v>
      </c>
      <c r="H145" s="39">
        <v>4</v>
      </c>
      <c r="I145" s="39">
        <v>11</v>
      </c>
      <c r="J145" s="39">
        <v>2</v>
      </c>
      <c r="K145" s="39">
        <v>3</v>
      </c>
      <c r="L145" s="40">
        <v>2</v>
      </c>
    </row>
    <row r="146" spans="1:12" x14ac:dyDescent="0.25">
      <c r="A146" s="37" t="s">
        <v>297</v>
      </c>
      <c r="B146" s="38" t="s">
        <v>93</v>
      </c>
      <c r="C146" s="38" t="s">
        <v>17</v>
      </c>
      <c r="D146" s="38" t="s">
        <v>96</v>
      </c>
      <c r="E146" s="38" t="s">
        <v>95</v>
      </c>
      <c r="F146" s="38" t="s">
        <v>26</v>
      </c>
      <c r="G146" s="39">
        <v>11</v>
      </c>
      <c r="H146" s="39">
        <v>4</v>
      </c>
      <c r="I146" s="39">
        <v>6</v>
      </c>
      <c r="J146" s="39">
        <v>10</v>
      </c>
      <c r="K146" s="39">
        <v>2</v>
      </c>
      <c r="L146" s="40">
        <v>3</v>
      </c>
    </row>
    <row r="147" spans="1:12" x14ac:dyDescent="0.25">
      <c r="A147" s="37" t="s">
        <v>297</v>
      </c>
      <c r="B147" s="38" t="s">
        <v>93</v>
      </c>
      <c r="C147" s="38" t="s">
        <v>17</v>
      </c>
      <c r="D147" s="38" t="s">
        <v>96</v>
      </c>
      <c r="E147" s="38" t="s">
        <v>95</v>
      </c>
      <c r="F147" s="38" t="s">
        <v>19</v>
      </c>
      <c r="G147" s="39">
        <v>6</v>
      </c>
      <c r="H147" s="39">
        <v>9</v>
      </c>
      <c r="I147" s="39">
        <v>5</v>
      </c>
      <c r="J147" s="39">
        <v>5</v>
      </c>
      <c r="K147" s="39">
        <v>5</v>
      </c>
      <c r="L147" s="40">
        <v>6</v>
      </c>
    </row>
    <row r="148" spans="1:12" x14ac:dyDescent="0.25">
      <c r="A148" s="37" t="s">
        <v>297</v>
      </c>
      <c r="B148" s="38" t="s">
        <v>93</v>
      </c>
      <c r="C148" s="38" t="s">
        <v>20</v>
      </c>
      <c r="D148" s="38" t="s">
        <v>97</v>
      </c>
      <c r="E148" s="38" t="s">
        <v>95</v>
      </c>
      <c r="F148" s="38" t="s">
        <v>22</v>
      </c>
      <c r="G148" s="39"/>
      <c r="H148" s="39"/>
      <c r="I148" s="39">
        <v>1</v>
      </c>
      <c r="J148" s="39">
        <v>1</v>
      </c>
      <c r="K148" s="39"/>
      <c r="L148" s="40">
        <v>1</v>
      </c>
    </row>
    <row r="149" spans="1:12" x14ac:dyDescent="0.25">
      <c r="A149" s="37" t="s">
        <v>297</v>
      </c>
      <c r="B149" s="38" t="s">
        <v>260</v>
      </c>
      <c r="C149" s="38" t="s">
        <v>7</v>
      </c>
      <c r="D149" s="38" t="s">
        <v>261</v>
      </c>
      <c r="E149" s="38" t="s">
        <v>262</v>
      </c>
      <c r="F149" s="38" t="s">
        <v>32</v>
      </c>
      <c r="G149" s="39">
        <v>53</v>
      </c>
      <c r="H149" s="39">
        <v>49</v>
      </c>
      <c r="I149" s="39">
        <v>40</v>
      </c>
      <c r="J149" s="39">
        <v>47</v>
      </c>
      <c r="K149" s="39">
        <v>57</v>
      </c>
      <c r="L149" s="40">
        <v>51</v>
      </c>
    </row>
    <row r="150" spans="1:12" x14ac:dyDescent="0.25">
      <c r="A150" s="37" t="s">
        <v>297</v>
      </c>
      <c r="B150" s="38" t="s">
        <v>263</v>
      </c>
      <c r="C150" s="38" t="s">
        <v>7</v>
      </c>
      <c r="D150" s="38" t="s">
        <v>264</v>
      </c>
      <c r="E150" s="38" t="s">
        <v>265</v>
      </c>
      <c r="F150" s="38" t="s">
        <v>32</v>
      </c>
      <c r="G150" s="39">
        <v>22</v>
      </c>
      <c r="H150" s="39">
        <v>22</v>
      </c>
      <c r="I150" s="39">
        <v>32</v>
      </c>
      <c r="J150" s="39">
        <v>26</v>
      </c>
      <c r="K150" s="39">
        <v>20</v>
      </c>
      <c r="L150" s="40">
        <v>18</v>
      </c>
    </row>
    <row r="151" spans="1:12" x14ac:dyDescent="0.25">
      <c r="A151" s="37" t="s">
        <v>297</v>
      </c>
      <c r="B151" s="38" t="s">
        <v>290</v>
      </c>
      <c r="C151" s="38" t="s">
        <v>7</v>
      </c>
      <c r="D151" s="38" t="s">
        <v>291</v>
      </c>
      <c r="E151" s="38" t="s">
        <v>292</v>
      </c>
      <c r="F151" s="38" t="s">
        <v>32</v>
      </c>
      <c r="G151" s="39">
        <v>21</v>
      </c>
      <c r="H151" s="39">
        <v>22</v>
      </c>
      <c r="I151" s="39">
        <v>28</v>
      </c>
      <c r="J151" s="39">
        <v>23</v>
      </c>
      <c r="K151" s="39">
        <v>22</v>
      </c>
      <c r="L151" s="40">
        <v>26</v>
      </c>
    </row>
    <row r="152" spans="1:12" x14ac:dyDescent="0.25">
      <c r="A152" s="37" t="s">
        <v>297</v>
      </c>
      <c r="B152" s="38" t="s">
        <v>347</v>
      </c>
      <c r="C152" s="38" t="s">
        <v>176</v>
      </c>
      <c r="D152" s="38" t="s">
        <v>348</v>
      </c>
      <c r="E152" s="38" t="s">
        <v>29</v>
      </c>
      <c r="F152" s="38" t="s">
        <v>333</v>
      </c>
      <c r="G152" s="39"/>
      <c r="H152" s="39">
        <v>5</v>
      </c>
      <c r="I152" s="39">
        <v>21</v>
      </c>
      <c r="J152" s="39">
        <v>23</v>
      </c>
      <c r="K152" s="39">
        <v>29</v>
      </c>
      <c r="L152" s="40">
        <v>25</v>
      </c>
    </row>
    <row r="153" spans="1:12" x14ac:dyDescent="0.25">
      <c r="A153" s="37" t="s">
        <v>297</v>
      </c>
      <c r="B153" s="38" t="s">
        <v>112</v>
      </c>
      <c r="C153" s="38" t="s">
        <v>7</v>
      </c>
      <c r="D153" s="38" t="s">
        <v>113</v>
      </c>
      <c r="E153" s="38" t="s">
        <v>114</v>
      </c>
      <c r="F153" s="38" t="s">
        <v>32</v>
      </c>
      <c r="G153" s="39">
        <v>5</v>
      </c>
      <c r="H153" s="39">
        <v>7</v>
      </c>
      <c r="I153" s="39">
        <v>10</v>
      </c>
      <c r="J153" s="39">
        <v>7</v>
      </c>
      <c r="K153" s="39">
        <v>3</v>
      </c>
      <c r="L153" s="40">
        <v>7</v>
      </c>
    </row>
    <row r="154" spans="1:12" x14ac:dyDescent="0.25">
      <c r="A154" s="37" t="s">
        <v>297</v>
      </c>
      <c r="B154" s="38" t="s">
        <v>112</v>
      </c>
      <c r="C154" s="38" t="s">
        <v>7</v>
      </c>
      <c r="D154" s="38" t="s">
        <v>113</v>
      </c>
      <c r="E154" s="38" t="s">
        <v>114</v>
      </c>
      <c r="F154" s="38" t="s">
        <v>375</v>
      </c>
      <c r="G154" s="39">
        <v>1</v>
      </c>
      <c r="H154" s="39"/>
      <c r="I154" s="39">
        <v>2</v>
      </c>
      <c r="J154" s="39"/>
      <c r="K154" s="39"/>
      <c r="L154" s="40"/>
    </row>
    <row r="155" spans="1:12" x14ac:dyDescent="0.25">
      <c r="A155" s="37" t="s">
        <v>297</v>
      </c>
      <c r="B155" s="38" t="s">
        <v>285</v>
      </c>
      <c r="C155" s="38" t="s">
        <v>20</v>
      </c>
      <c r="D155" s="38" t="s">
        <v>286</v>
      </c>
      <c r="E155" s="38" t="s">
        <v>287</v>
      </c>
      <c r="F155" s="38" t="s">
        <v>51</v>
      </c>
      <c r="G155" s="39">
        <v>3</v>
      </c>
      <c r="H155" s="39">
        <v>2</v>
      </c>
      <c r="I155" s="39">
        <v>1</v>
      </c>
      <c r="J155" s="39"/>
      <c r="K155" s="39">
        <v>3</v>
      </c>
      <c r="L155" s="40">
        <v>3</v>
      </c>
    </row>
    <row r="156" spans="1:12" ht="30" x14ac:dyDescent="0.25">
      <c r="A156" s="37" t="s">
        <v>297</v>
      </c>
      <c r="B156" s="41" t="s">
        <v>321</v>
      </c>
      <c r="C156" s="38" t="s">
        <v>7</v>
      </c>
      <c r="D156" s="38" t="s">
        <v>316</v>
      </c>
      <c r="E156" s="38" t="s">
        <v>317</v>
      </c>
      <c r="F156" s="38" t="s">
        <v>32</v>
      </c>
      <c r="G156" s="39">
        <v>6</v>
      </c>
      <c r="H156" s="39">
        <v>9</v>
      </c>
      <c r="I156" s="39">
        <v>7</v>
      </c>
      <c r="J156" s="39">
        <v>8</v>
      </c>
      <c r="K156" s="39">
        <v>11</v>
      </c>
      <c r="L156" s="40">
        <v>8</v>
      </c>
    </row>
    <row r="157" spans="1:12" x14ac:dyDescent="0.25">
      <c r="A157" s="37" t="s">
        <v>297</v>
      </c>
      <c r="B157" s="38" t="s">
        <v>390</v>
      </c>
      <c r="C157" s="38" t="s">
        <v>20</v>
      </c>
      <c r="D157" s="38" t="s">
        <v>391</v>
      </c>
      <c r="E157" s="38" t="s">
        <v>392</v>
      </c>
      <c r="F157" s="38" t="s">
        <v>22</v>
      </c>
      <c r="G157" s="39"/>
      <c r="H157" s="39"/>
      <c r="I157" s="39"/>
      <c r="J157" s="39"/>
      <c r="K157" s="39">
        <v>1</v>
      </c>
      <c r="L157" s="40"/>
    </row>
    <row r="158" spans="1:12" ht="30" x14ac:dyDescent="0.25">
      <c r="A158" s="37" t="s">
        <v>297</v>
      </c>
      <c r="B158" s="41" t="s">
        <v>328</v>
      </c>
      <c r="C158" s="38" t="s">
        <v>17</v>
      </c>
      <c r="D158" s="38" t="s">
        <v>329</v>
      </c>
      <c r="E158" s="38" t="s">
        <v>266</v>
      </c>
      <c r="F158" s="38" t="s">
        <v>19</v>
      </c>
      <c r="G158" s="39">
        <v>11</v>
      </c>
      <c r="H158" s="39">
        <v>14</v>
      </c>
      <c r="I158" s="39">
        <v>10</v>
      </c>
      <c r="J158" s="39">
        <v>9</v>
      </c>
      <c r="K158" s="39">
        <v>7</v>
      </c>
      <c r="L158" s="40">
        <v>4</v>
      </c>
    </row>
    <row r="159" spans="1:12" x14ac:dyDescent="0.25">
      <c r="A159" s="37" t="s">
        <v>297</v>
      </c>
      <c r="B159" s="38" t="s">
        <v>349</v>
      </c>
      <c r="C159" s="38" t="s">
        <v>17</v>
      </c>
      <c r="D159" s="38" t="s">
        <v>350</v>
      </c>
      <c r="E159" s="38" t="s">
        <v>351</v>
      </c>
      <c r="F159" s="38" t="s">
        <v>19</v>
      </c>
      <c r="G159" s="39"/>
      <c r="H159" s="39">
        <v>4</v>
      </c>
      <c r="I159" s="39">
        <v>6</v>
      </c>
      <c r="J159" s="39">
        <v>4</v>
      </c>
      <c r="K159" s="39">
        <v>7</v>
      </c>
      <c r="L159" s="40">
        <v>3</v>
      </c>
    </row>
    <row r="160" spans="1:12" x14ac:dyDescent="0.25">
      <c r="A160" s="37" t="s">
        <v>297</v>
      </c>
      <c r="B160" s="38" t="s">
        <v>352</v>
      </c>
      <c r="C160" s="38" t="s">
        <v>20</v>
      </c>
      <c r="D160" s="38" t="s">
        <v>353</v>
      </c>
      <c r="E160" s="38" t="s">
        <v>354</v>
      </c>
      <c r="F160" s="38" t="s">
        <v>51</v>
      </c>
      <c r="G160" s="39">
        <v>1</v>
      </c>
      <c r="H160" s="39"/>
      <c r="I160" s="39">
        <v>3</v>
      </c>
      <c r="J160" s="39">
        <v>6</v>
      </c>
      <c r="K160" s="39">
        <v>5</v>
      </c>
      <c r="L160" s="40">
        <v>4</v>
      </c>
    </row>
    <row r="161" spans="1:12" x14ac:dyDescent="0.25">
      <c r="A161" s="37" t="s">
        <v>297</v>
      </c>
      <c r="B161" s="38" t="s">
        <v>374</v>
      </c>
      <c r="C161" s="38" t="s">
        <v>17</v>
      </c>
      <c r="D161" s="38" t="s">
        <v>364</v>
      </c>
      <c r="E161" s="38" t="s">
        <v>357</v>
      </c>
      <c r="F161" s="38" t="s">
        <v>19</v>
      </c>
      <c r="G161" s="39"/>
      <c r="H161" s="39"/>
      <c r="I161" s="39">
        <v>1</v>
      </c>
      <c r="J161" s="39">
        <v>4</v>
      </c>
      <c r="K161" s="39">
        <v>8</v>
      </c>
      <c r="L161" s="40">
        <v>13</v>
      </c>
    </row>
    <row r="162" spans="1:12" x14ac:dyDescent="0.25">
      <c r="A162" s="37" t="s">
        <v>297</v>
      </c>
      <c r="B162" s="38" t="s">
        <v>374</v>
      </c>
      <c r="C162" s="38" t="s">
        <v>17</v>
      </c>
      <c r="D162" s="38" t="s">
        <v>363</v>
      </c>
      <c r="E162" s="38" t="s">
        <v>357</v>
      </c>
      <c r="F162" s="38" t="s">
        <v>19</v>
      </c>
      <c r="G162" s="39"/>
      <c r="H162" s="39"/>
      <c r="I162" s="35">
        <v>2</v>
      </c>
      <c r="J162" s="35">
        <v>5</v>
      </c>
      <c r="K162" s="35"/>
      <c r="L162" s="40"/>
    </row>
    <row r="163" spans="1:12" x14ac:dyDescent="0.25">
      <c r="A163" s="37" t="s">
        <v>297</v>
      </c>
      <c r="B163" s="38" t="s">
        <v>267</v>
      </c>
      <c r="C163" s="38" t="s">
        <v>7</v>
      </c>
      <c r="D163" s="38" t="s">
        <v>268</v>
      </c>
      <c r="E163" s="38" t="s">
        <v>266</v>
      </c>
      <c r="F163" s="38" t="s">
        <v>375</v>
      </c>
      <c r="G163" s="39">
        <v>9</v>
      </c>
      <c r="H163" s="39">
        <v>9</v>
      </c>
      <c r="I163" s="39">
        <v>8</v>
      </c>
      <c r="J163" s="39">
        <v>11</v>
      </c>
      <c r="K163" s="39">
        <v>5</v>
      </c>
      <c r="L163" s="40">
        <v>8</v>
      </c>
    </row>
    <row r="164" spans="1:12" x14ac:dyDescent="0.25">
      <c r="A164" s="37" t="s">
        <v>297</v>
      </c>
      <c r="B164" s="38" t="s">
        <v>267</v>
      </c>
      <c r="C164" s="38" t="s">
        <v>20</v>
      </c>
      <c r="D164" s="38" t="s">
        <v>269</v>
      </c>
      <c r="E164" s="38" t="s">
        <v>266</v>
      </c>
      <c r="F164" s="38" t="s">
        <v>22</v>
      </c>
      <c r="G164" s="39"/>
      <c r="H164" s="39">
        <v>6</v>
      </c>
      <c r="I164" s="39"/>
      <c r="J164" s="39"/>
      <c r="K164" s="39"/>
      <c r="L164" s="40"/>
    </row>
    <row r="165" spans="1:12" x14ac:dyDescent="0.25">
      <c r="A165" s="37" t="s">
        <v>297</v>
      </c>
      <c r="B165" s="38" t="s">
        <v>270</v>
      </c>
      <c r="C165" s="38" t="s">
        <v>7</v>
      </c>
      <c r="D165" s="38" t="s">
        <v>252</v>
      </c>
      <c r="E165" s="38" t="s">
        <v>253</v>
      </c>
      <c r="F165" s="38" t="s">
        <v>32</v>
      </c>
      <c r="G165" s="44">
        <v>12</v>
      </c>
      <c r="H165" s="44">
        <v>4</v>
      </c>
      <c r="I165" s="44">
        <v>15</v>
      </c>
      <c r="J165" s="44">
        <v>8</v>
      </c>
      <c r="K165" s="44">
        <v>8</v>
      </c>
      <c r="L165" s="40">
        <v>21</v>
      </c>
    </row>
    <row r="166" spans="1:12" ht="15.75" thickBot="1" x14ac:dyDescent="0.3">
      <c r="A166" s="45" t="s">
        <v>297</v>
      </c>
      <c r="B166" s="46" t="s">
        <v>270</v>
      </c>
      <c r="C166" s="46" t="s">
        <v>17</v>
      </c>
      <c r="D166" s="46" t="s">
        <v>271</v>
      </c>
      <c r="E166" s="46" t="s">
        <v>405</v>
      </c>
      <c r="F166" s="46" t="s">
        <v>19</v>
      </c>
      <c r="G166" s="47">
        <v>27</v>
      </c>
      <c r="H166" s="47">
        <v>30</v>
      </c>
      <c r="I166" s="47">
        <v>22</v>
      </c>
      <c r="J166" s="47">
        <v>17</v>
      </c>
      <c r="K166" s="47">
        <v>12</v>
      </c>
      <c r="L166" s="48">
        <v>9</v>
      </c>
    </row>
    <row r="167" spans="1:12" ht="15.75" thickBot="1" x14ac:dyDescent="0.3">
      <c r="A167" s="53" t="s">
        <v>411</v>
      </c>
      <c r="B167" s="54"/>
      <c r="C167" s="54"/>
      <c r="D167" s="54"/>
      <c r="E167" s="54"/>
      <c r="F167" s="54"/>
      <c r="G167" s="55">
        <v>631</v>
      </c>
      <c r="H167" s="55">
        <v>647</v>
      </c>
      <c r="I167" s="55">
        <v>666</v>
      </c>
      <c r="J167" s="55">
        <v>647</v>
      </c>
      <c r="K167" s="55">
        <v>594</v>
      </c>
      <c r="L167" s="56">
        <v>607</v>
      </c>
    </row>
    <row r="168" spans="1:12" ht="15.75" thickBot="1" x14ac:dyDescent="0.3">
      <c r="A168" s="57" t="s">
        <v>306</v>
      </c>
      <c r="B168" s="58" t="s">
        <v>282</v>
      </c>
      <c r="C168" s="58" t="s">
        <v>181</v>
      </c>
      <c r="D168" s="58" t="s">
        <v>283</v>
      </c>
      <c r="E168" s="58" t="s">
        <v>284</v>
      </c>
      <c r="F168" s="58" t="s">
        <v>184</v>
      </c>
      <c r="G168" s="59">
        <v>5</v>
      </c>
      <c r="H168" s="59">
        <v>1</v>
      </c>
      <c r="I168" s="59">
        <v>5</v>
      </c>
      <c r="J168" s="59"/>
      <c r="K168" s="59"/>
      <c r="L168" s="60"/>
    </row>
    <row r="169" spans="1:12" ht="15.75" thickBot="1" x14ac:dyDescent="0.3">
      <c r="A169" s="53" t="s">
        <v>412</v>
      </c>
      <c r="B169" s="54"/>
      <c r="C169" s="54" t="s">
        <v>299</v>
      </c>
      <c r="D169" s="54"/>
      <c r="E169" s="54"/>
      <c r="F169" s="54"/>
      <c r="G169" s="55">
        <v>5</v>
      </c>
      <c r="H169" s="55">
        <v>1</v>
      </c>
      <c r="I169" s="55">
        <v>5</v>
      </c>
      <c r="J169" s="55"/>
      <c r="K169" s="55"/>
      <c r="L169" s="56"/>
    </row>
    <row r="170" spans="1:12" ht="29.25" customHeight="1" thickBot="1" x14ac:dyDescent="0.3">
      <c r="A170" s="61" t="s">
        <v>407</v>
      </c>
      <c r="B170" s="62"/>
      <c r="C170" s="62"/>
      <c r="D170" s="62"/>
      <c r="E170" s="62"/>
      <c r="F170" s="62"/>
      <c r="G170" s="63">
        <v>2563</v>
      </c>
      <c r="H170" s="63">
        <v>2821</v>
      </c>
      <c r="I170" s="63">
        <v>2606</v>
      </c>
      <c r="J170" s="63">
        <v>2559</v>
      </c>
      <c r="K170" s="63">
        <v>2302</v>
      </c>
      <c r="L170" s="64">
        <v>2461</v>
      </c>
    </row>
    <row r="171" spans="1:12" x14ac:dyDescent="0.25">
      <c r="A171" s="16"/>
      <c r="B171" s="16"/>
      <c r="C171" s="16"/>
      <c r="D171" s="16"/>
      <c r="E171" s="16"/>
      <c r="F171" s="16"/>
      <c r="G171" s="17"/>
      <c r="H171" s="17"/>
      <c r="I171" s="17"/>
      <c r="J171" s="17"/>
      <c r="K171" s="17"/>
      <c r="L171" s="17"/>
    </row>
    <row r="172" spans="1:12" ht="19.5" customHeight="1" x14ac:dyDescent="0.25">
      <c r="A172" s="12"/>
      <c r="B172" s="12"/>
      <c r="C172" s="12"/>
      <c r="D172" s="12"/>
      <c r="E172" s="12"/>
      <c r="F172" s="12"/>
      <c r="G172" s="3"/>
      <c r="H172" s="3"/>
      <c r="I172" s="3"/>
      <c r="J172" s="3"/>
      <c r="K172" s="3"/>
      <c r="L172" s="3"/>
    </row>
  </sheetData>
  <phoneticPr fontId="2" type="noConversion"/>
  <printOptions gridLines="1"/>
  <pageMargins left="0.7" right="0.7" top="0.75" bottom="0.75" header="0.3" footer="0.3"/>
  <pageSetup scale="68" fitToHeight="0" orientation="landscape" horizontalDpi="1200" verticalDpi="1200" r:id="rId1"/>
  <headerFooter>
    <oddHeader>&amp;L&amp;"-,Bold"&amp;12Historical Completions By School, Program and Credential Awarded</oddHeader>
    <oddFooter xml:space="preserve">&amp;L&amp;9
Completions match IPEDS reporting of awards conferred July to June 30 (Summer, Fall, Spring).  Data Source:  IR Data Warehouse 
Produced by the CCSU Office of Institutional Research and Assessment
</oddFooter>
  </headerFooter>
  <rowBreaks count="3" manualBreakCount="3">
    <brk id="32" max="16383" man="1"/>
    <brk id="64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Report by School</vt:lpstr>
      <vt:lpstr>'Report by School'!Print_Titles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BUNCEP</cp:lastModifiedBy>
  <cp:lastPrinted>2023-08-08T15:45:22Z</cp:lastPrinted>
  <dcterms:created xsi:type="dcterms:W3CDTF">2013-09-03T15:33:23Z</dcterms:created>
  <dcterms:modified xsi:type="dcterms:W3CDTF">2023-08-08T15:47:54Z</dcterms:modified>
</cp:coreProperties>
</file>