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OIRA\O P I R\Reports\Fact Book\2023-24\Degrees and Certificates\"/>
    </mc:Choice>
  </mc:AlternateContent>
  <xr:revisionPtr revIDLastSave="0" documentId="13_ncr:1_{2A60FB28-88B4-4AC6-BAAD-A8E900D15652}" xr6:coauthVersionLast="36" xr6:coauthVersionMax="47" xr10:uidLastSave="{00000000-0000-0000-0000-000000000000}"/>
  <bookViews>
    <workbookView xWindow="28680" yWindow="615" windowWidth="19440" windowHeight="15000" tabRatio="534" activeTab="6" xr2:uid="{00000000-000D-0000-FFFF-FFFF00000000}"/>
  </bookViews>
  <sheets>
    <sheet name="all awards" sheetId="10" r:id="rId1"/>
    <sheet name="certificate below bachelors" sheetId="11" r:id="rId2"/>
    <sheet name="bachelors" sheetId="4" r:id="rId3"/>
    <sheet name="masters" sheetId="5" r:id="rId4"/>
    <sheet name="doctoral" sheetId="6" r:id="rId5"/>
    <sheet name="post-bac" sheetId="7" r:id="rId6"/>
    <sheet name="post-masters" sheetId="8" r:id="rId7"/>
  </sheets>
  <definedNames>
    <definedName name="_xlnm.Print_Area" localSheetId="0">'all awards'!$A$1:$R$38</definedName>
    <definedName name="_xlnm.Print_Area" localSheetId="2">bachelors!$A$1:$Q$36</definedName>
    <definedName name="_xlnm.Print_Area" localSheetId="1">'certificate below bachelors'!$A$1:$L$36</definedName>
    <definedName name="_xlnm.Print_Area" localSheetId="4">doctoral!$A$1:$Q$36</definedName>
    <definedName name="_xlnm.Print_Area" localSheetId="3">masters!$A$1:$Q$36</definedName>
    <definedName name="_xlnm.Print_Area" localSheetId="5">'post-bac'!$A$1:$Q$36</definedName>
    <definedName name="_xlnm.Print_Area" localSheetId="6">'post-masters'!$A$1:$Q$36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0" l="1"/>
  <c r="O35" i="10"/>
  <c r="O34" i="10"/>
  <c r="O33" i="10"/>
  <c r="O31" i="10"/>
  <c r="O30" i="10"/>
  <c r="O29" i="10"/>
  <c r="O28" i="10"/>
  <c r="O27" i="10"/>
  <c r="O24" i="10"/>
  <c r="O23" i="10"/>
  <c r="O22" i="10"/>
  <c r="O21" i="10"/>
  <c r="O19" i="10"/>
  <c r="O18" i="10"/>
  <c r="O16" i="10"/>
  <c r="O15" i="10"/>
  <c r="O12" i="10"/>
  <c r="O11" i="10"/>
  <c r="O10" i="10"/>
  <c r="O9" i="10"/>
  <c r="O7" i="10"/>
  <c r="O6" i="10"/>
  <c r="O5" i="10"/>
  <c r="O4" i="10"/>
  <c r="O3" i="10"/>
  <c r="P3" i="10"/>
  <c r="N36" i="10"/>
  <c r="N35" i="10"/>
  <c r="N34" i="10"/>
  <c r="N33" i="10"/>
  <c r="N32" i="10"/>
  <c r="N31" i="10"/>
  <c r="N30" i="10"/>
  <c r="N29" i="10"/>
  <c r="N28" i="10"/>
  <c r="N27" i="10"/>
  <c r="N24" i="10"/>
  <c r="N23" i="10"/>
  <c r="N22" i="10"/>
  <c r="N21" i="10"/>
  <c r="N20" i="10"/>
  <c r="N19" i="10"/>
  <c r="N18" i="10"/>
  <c r="N17" i="10"/>
  <c r="N16" i="10"/>
  <c r="N15" i="10"/>
  <c r="N12" i="10"/>
  <c r="N11" i="10"/>
  <c r="N10" i="10"/>
  <c r="N9" i="10"/>
  <c r="N8" i="10"/>
  <c r="N7" i="10"/>
  <c r="N6" i="10"/>
  <c r="N5" i="10"/>
  <c r="N4" i="10"/>
  <c r="N3" i="10"/>
  <c r="M36" i="10"/>
  <c r="M35" i="10"/>
  <c r="M34" i="10"/>
  <c r="M33" i="10"/>
  <c r="M32" i="10"/>
  <c r="M31" i="10"/>
  <c r="M30" i="10"/>
  <c r="M29" i="10"/>
  <c r="M28" i="10"/>
  <c r="M27" i="10"/>
  <c r="M24" i="10"/>
  <c r="M23" i="10"/>
  <c r="M22" i="10"/>
  <c r="M21" i="10"/>
  <c r="M20" i="10"/>
  <c r="M19" i="10"/>
  <c r="M18" i="10"/>
  <c r="M17" i="10"/>
  <c r="M16" i="10"/>
  <c r="M15" i="10"/>
  <c r="M12" i="10"/>
  <c r="M11" i="10"/>
  <c r="M10" i="10"/>
  <c r="M9" i="10"/>
  <c r="M8" i="10"/>
  <c r="M7" i="10"/>
  <c r="M6" i="10"/>
  <c r="M5" i="10"/>
  <c r="M4" i="10"/>
  <c r="M3" i="10"/>
  <c r="N12" i="8"/>
  <c r="N24" i="8"/>
  <c r="N27" i="8"/>
  <c r="N28" i="8"/>
  <c r="N29" i="8"/>
  <c r="N30" i="8"/>
  <c r="N31" i="8"/>
  <c r="N32" i="8"/>
  <c r="N33" i="8"/>
  <c r="N34" i="8"/>
  <c r="N35" i="8"/>
  <c r="N12" i="7"/>
  <c r="N24" i="7"/>
  <c r="N27" i="7"/>
  <c r="N28" i="7"/>
  <c r="N29" i="7"/>
  <c r="N30" i="7"/>
  <c r="N31" i="7"/>
  <c r="N32" i="7"/>
  <c r="N33" i="7"/>
  <c r="N34" i="7"/>
  <c r="N35" i="7"/>
  <c r="N12" i="6"/>
  <c r="N24" i="6"/>
  <c r="N27" i="6"/>
  <c r="N28" i="6"/>
  <c r="N29" i="6"/>
  <c r="N30" i="6"/>
  <c r="N31" i="6"/>
  <c r="N32" i="6"/>
  <c r="N33" i="6"/>
  <c r="N34" i="6"/>
  <c r="N35" i="6"/>
  <c r="N12" i="5"/>
  <c r="N24" i="5"/>
  <c r="N27" i="5"/>
  <c r="N28" i="5"/>
  <c r="N29" i="5"/>
  <c r="N30" i="5"/>
  <c r="N31" i="5"/>
  <c r="N32" i="5"/>
  <c r="N33" i="5"/>
  <c r="N34" i="5"/>
  <c r="N35" i="5"/>
  <c r="N12" i="4"/>
  <c r="N24" i="4"/>
  <c r="N27" i="4"/>
  <c r="N28" i="4"/>
  <c r="N29" i="4"/>
  <c r="N30" i="4"/>
  <c r="N31" i="4"/>
  <c r="N32" i="4"/>
  <c r="N33" i="4"/>
  <c r="N34" i="4"/>
  <c r="N35" i="4"/>
  <c r="C12" i="11"/>
  <c r="C24" i="11"/>
  <c r="C27" i="11"/>
  <c r="C28" i="11"/>
  <c r="C29" i="11"/>
  <c r="C30" i="11"/>
  <c r="C31" i="11"/>
  <c r="C32" i="11"/>
  <c r="C33" i="11"/>
  <c r="C34" i="11"/>
  <c r="C35" i="11"/>
  <c r="N36" i="8" l="1"/>
  <c r="N36" i="7"/>
  <c r="N36" i="6"/>
  <c r="N36" i="5"/>
  <c r="N36" i="4"/>
  <c r="C36" i="11"/>
  <c r="M12" i="8"/>
  <c r="M24" i="8"/>
  <c r="M27" i="8"/>
  <c r="M28" i="8"/>
  <c r="M29" i="8"/>
  <c r="M30" i="8"/>
  <c r="M31" i="8"/>
  <c r="M32" i="8"/>
  <c r="M33" i="8"/>
  <c r="M34" i="8"/>
  <c r="M35" i="8"/>
  <c r="M12" i="7"/>
  <c r="M24" i="7"/>
  <c r="M27" i="7"/>
  <c r="M28" i="7"/>
  <c r="M29" i="7"/>
  <c r="M30" i="7"/>
  <c r="M31" i="7"/>
  <c r="M32" i="7"/>
  <c r="M33" i="7"/>
  <c r="M34" i="7"/>
  <c r="M35" i="7"/>
  <c r="M12" i="6"/>
  <c r="M36" i="6" s="1"/>
  <c r="M24" i="6"/>
  <c r="M27" i="6"/>
  <c r="M28" i="6"/>
  <c r="M29" i="6"/>
  <c r="M30" i="6"/>
  <c r="M31" i="6"/>
  <c r="M32" i="6"/>
  <c r="M33" i="6"/>
  <c r="M34" i="6"/>
  <c r="M35" i="6"/>
  <c r="M12" i="5"/>
  <c r="M24" i="5"/>
  <c r="M27" i="5"/>
  <c r="M28" i="5"/>
  <c r="M29" i="5"/>
  <c r="M30" i="5"/>
  <c r="M31" i="5"/>
  <c r="M32" i="5"/>
  <c r="M33" i="5"/>
  <c r="M34" i="5"/>
  <c r="M35" i="5"/>
  <c r="M12" i="4"/>
  <c r="M24" i="4"/>
  <c r="M27" i="4"/>
  <c r="M28" i="4"/>
  <c r="M29" i="4"/>
  <c r="M30" i="4"/>
  <c r="M31" i="4"/>
  <c r="M32" i="4"/>
  <c r="M33" i="4"/>
  <c r="M34" i="4"/>
  <c r="M35" i="4"/>
  <c r="M36" i="8" l="1"/>
  <c r="M36" i="7"/>
  <c r="M36" i="5"/>
  <c r="M36" i="4"/>
  <c r="B35" i="11"/>
  <c r="B34" i="11"/>
  <c r="B33" i="11"/>
  <c r="B32" i="11"/>
  <c r="B31" i="11"/>
  <c r="B30" i="11"/>
  <c r="B29" i="11"/>
  <c r="B28" i="11"/>
  <c r="B27" i="11"/>
  <c r="B24" i="11"/>
  <c r="B12" i="11"/>
  <c r="L7" i="10"/>
  <c r="K15" i="10"/>
  <c r="L15" i="10"/>
  <c r="K16" i="10"/>
  <c r="L16" i="10"/>
  <c r="K17" i="10"/>
  <c r="L17" i="10"/>
  <c r="K18" i="10"/>
  <c r="L18" i="10"/>
  <c r="K19" i="10"/>
  <c r="L19" i="10"/>
  <c r="K20" i="10"/>
  <c r="L20" i="10"/>
  <c r="K21" i="10"/>
  <c r="L21" i="10"/>
  <c r="K22" i="10"/>
  <c r="L22" i="10"/>
  <c r="K23" i="10"/>
  <c r="L23" i="10"/>
  <c r="K3" i="10"/>
  <c r="L3" i="10"/>
  <c r="K4" i="10"/>
  <c r="L4" i="10"/>
  <c r="K5" i="10"/>
  <c r="L5" i="10"/>
  <c r="K6" i="10"/>
  <c r="L6" i="10"/>
  <c r="K7" i="10"/>
  <c r="K8" i="10"/>
  <c r="L8" i="10"/>
  <c r="K9" i="10"/>
  <c r="L9" i="10"/>
  <c r="K10" i="10"/>
  <c r="L10" i="10"/>
  <c r="K11" i="10"/>
  <c r="L11" i="10"/>
  <c r="H27" i="5"/>
  <c r="I27" i="5"/>
  <c r="J27" i="5"/>
  <c r="K27" i="5"/>
  <c r="L27" i="5"/>
  <c r="H28" i="5"/>
  <c r="I28" i="5"/>
  <c r="J28" i="5"/>
  <c r="K28" i="5"/>
  <c r="L28" i="5"/>
  <c r="H29" i="5"/>
  <c r="I29" i="5"/>
  <c r="J29" i="5"/>
  <c r="K29" i="5"/>
  <c r="L29" i="5"/>
  <c r="H30" i="5"/>
  <c r="I30" i="5"/>
  <c r="J30" i="5"/>
  <c r="K30" i="5"/>
  <c r="L30" i="5"/>
  <c r="H31" i="5"/>
  <c r="I31" i="5"/>
  <c r="J31" i="5"/>
  <c r="K31" i="5"/>
  <c r="L31" i="5"/>
  <c r="H32" i="5"/>
  <c r="I32" i="5"/>
  <c r="J32" i="5"/>
  <c r="K32" i="5"/>
  <c r="L32" i="5"/>
  <c r="H33" i="5"/>
  <c r="I33" i="5"/>
  <c r="J33" i="5"/>
  <c r="K33" i="5"/>
  <c r="L33" i="5"/>
  <c r="H34" i="5"/>
  <c r="I34" i="5"/>
  <c r="J34" i="5"/>
  <c r="K34" i="5"/>
  <c r="L34" i="5"/>
  <c r="H35" i="5"/>
  <c r="I35" i="5"/>
  <c r="J35" i="5"/>
  <c r="K35" i="5"/>
  <c r="L35" i="5"/>
  <c r="K35" i="8"/>
  <c r="K34" i="8"/>
  <c r="K33" i="8"/>
  <c r="K32" i="8"/>
  <c r="K31" i="8"/>
  <c r="K30" i="8"/>
  <c r="K29" i="8"/>
  <c r="K28" i="8"/>
  <c r="K27" i="8"/>
  <c r="K24" i="8"/>
  <c r="K12" i="8"/>
  <c r="K36" i="8" s="1"/>
  <c r="K35" i="7"/>
  <c r="K34" i="7"/>
  <c r="K33" i="7"/>
  <c r="K32" i="7"/>
  <c r="K31" i="7"/>
  <c r="K30" i="7"/>
  <c r="K29" i="7"/>
  <c r="K28" i="7"/>
  <c r="K27" i="7"/>
  <c r="K24" i="7"/>
  <c r="K12" i="7"/>
  <c r="K35" i="6"/>
  <c r="K34" i="6"/>
  <c r="K33" i="6"/>
  <c r="K32" i="6"/>
  <c r="K31" i="6"/>
  <c r="K30" i="6"/>
  <c r="K29" i="6"/>
  <c r="K29" i="10" s="1"/>
  <c r="K28" i="6"/>
  <c r="K27" i="6"/>
  <c r="K24" i="6"/>
  <c r="K12" i="6"/>
  <c r="K24" i="5"/>
  <c r="K12" i="5"/>
  <c r="K36" i="5" s="1"/>
  <c r="K35" i="4"/>
  <c r="K35" i="10" s="1"/>
  <c r="K34" i="4"/>
  <c r="K34" i="10" s="1"/>
  <c r="K33" i="4"/>
  <c r="K33" i="10" s="1"/>
  <c r="K32" i="4"/>
  <c r="K32" i="10" s="1"/>
  <c r="K31" i="4"/>
  <c r="K31" i="10" s="1"/>
  <c r="K30" i="4"/>
  <c r="K30" i="10" s="1"/>
  <c r="K29" i="4"/>
  <c r="K28" i="4"/>
  <c r="K28" i="10" s="1"/>
  <c r="K27" i="4"/>
  <c r="K27" i="10" s="1"/>
  <c r="K24" i="4"/>
  <c r="K24" i="10" s="1"/>
  <c r="K12" i="4"/>
  <c r="K12" i="10" s="1"/>
  <c r="B36" i="11" l="1"/>
  <c r="K36" i="7"/>
  <c r="K36" i="6"/>
  <c r="K36" i="4"/>
  <c r="J23" i="10"/>
  <c r="I23" i="10"/>
  <c r="P23" i="10" s="1"/>
  <c r="J22" i="10"/>
  <c r="I22" i="10"/>
  <c r="P22" i="10" s="1"/>
  <c r="J21" i="10"/>
  <c r="I21" i="10"/>
  <c r="P21" i="10" s="1"/>
  <c r="J20" i="10"/>
  <c r="I20" i="10"/>
  <c r="P20" i="10" s="1"/>
  <c r="J19" i="10"/>
  <c r="I19" i="10"/>
  <c r="P19" i="10" s="1"/>
  <c r="J18" i="10"/>
  <c r="I18" i="10"/>
  <c r="P18" i="10" s="1"/>
  <c r="J17" i="10"/>
  <c r="I17" i="10"/>
  <c r="P17" i="10" s="1"/>
  <c r="J16" i="10"/>
  <c r="I16" i="10"/>
  <c r="P16" i="10" s="1"/>
  <c r="J15" i="10"/>
  <c r="I15" i="10"/>
  <c r="P15" i="10" s="1"/>
  <c r="J11" i="10"/>
  <c r="I11" i="10"/>
  <c r="P11" i="10" s="1"/>
  <c r="J10" i="10"/>
  <c r="I10" i="10"/>
  <c r="P10" i="10" s="1"/>
  <c r="J9" i="10"/>
  <c r="I9" i="10"/>
  <c r="P9" i="10" s="1"/>
  <c r="J8" i="10"/>
  <c r="I8" i="10"/>
  <c r="J7" i="10"/>
  <c r="I7" i="10"/>
  <c r="P7" i="10" s="1"/>
  <c r="J6" i="10"/>
  <c r="I6" i="10"/>
  <c r="P6" i="10" s="1"/>
  <c r="J5" i="10"/>
  <c r="I5" i="10"/>
  <c r="P5" i="10" s="1"/>
  <c r="J4" i="10"/>
  <c r="I4" i="10"/>
  <c r="P4" i="10" s="1"/>
  <c r="J3" i="10"/>
  <c r="I3" i="10"/>
  <c r="L24" i="4"/>
  <c r="K36" i="10" l="1"/>
  <c r="L12" i="8"/>
  <c r="L24" i="8"/>
  <c r="L27" i="8"/>
  <c r="L28" i="8"/>
  <c r="L29" i="8"/>
  <c r="L30" i="8"/>
  <c r="L31" i="8"/>
  <c r="L32" i="8"/>
  <c r="L33" i="8"/>
  <c r="L34" i="8"/>
  <c r="L35" i="8"/>
  <c r="L12" i="7"/>
  <c r="L24" i="7"/>
  <c r="L24" i="10" s="1"/>
  <c r="L27" i="7"/>
  <c r="L28" i="7"/>
  <c r="L29" i="7"/>
  <c r="L30" i="7"/>
  <c r="L31" i="7"/>
  <c r="L32" i="7"/>
  <c r="L33" i="7"/>
  <c r="L33" i="10" s="1"/>
  <c r="L34" i="7"/>
  <c r="L35" i="7"/>
  <c r="L12" i="6"/>
  <c r="L24" i="6"/>
  <c r="L27" i="6"/>
  <c r="L28" i="6"/>
  <c r="L29" i="6"/>
  <c r="L30" i="6"/>
  <c r="L31" i="6"/>
  <c r="L32" i="6"/>
  <c r="L33" i="6"/>
  <c r="L34" i="6"/>
  <c r="L35" i="6"/>
  <c r="L12" i="5"/>
  <c r="L24" i="5"/>
  <c r="L12" i="4"/>
  <c r="L27" i="4"/>
  <c r="L27" i="10" s="1"/>
  <c r="L28" i="4"/>
  <c r="L29" i="4"/>
  <c r="L30" i="4"/>
  <c r="L31" i="4"/>
  <c r="L32" i="4"/>
  <c r="L32" i="10" s="1"/>
  <c r="L33" i="4"/>
  <c r="L34" i="4"/>
  <c r="L35" i="4"/>
  <c r="L35" i="10" s="1"/>
  <c r="L36" i="5" l="1"/>
  <c r="L34" i="10"/>
  <c r="L30" i="10"/>
  <c r="L29" i="10"/>
  <c r="L28" i="10"/>
  <c r="L31" i="10"/>
  <c r="L12" i="10"/>
  <c r="L36" i="4"/>
  <c r="L36" i="8"/>
  <c r="L36" i="7"/>
  <c r="L36" i="6"/>
  <c r="J12" i="8"/>
  <c r="J24" i="8"/>
  <c r="J27" i="8"/>
  <c r="J28" i="8"/>
  <c r="J29" i="8"/>
  <c r="J30" i="8"/>
  <c r="J31" i="8"/>
  <c r="J32" i="8"/>
  <c r="J33" i="8"/>
  <c r="J34" i="8"/>
  <c r="J35" i="8"/>
  <c r="J12" i="7"/>
  <c r="J24" i="7"/>
  <c r="J27" i="7"/>
  <c r="J28" i="7"/>
  <c r="J29" i="7"/>
  <c r="J30" i="7"/>
  <c r="J31" i="7"/>
  <c r="J32" i="7"/>
  <c r="J33" i="7"/>
  <c r="J34" i="7"/>
  <c r="J35" i="7"/>
  <c r="J12" i="6"/>
  <c r="J24" i="6"/>
  <c r="J27" i="6"/>
  <c r="J28" i="6"/>
  <c r="J29" i="6"/>
  <c r="J30" i="6"/>
  <c r="J31" i="6"/>
  <c r="J32" i="6"/>
  <c r="J33" i="6"/>
  <c r="J34" i="6"/>
  <c r="J35" i="6"/>
  <c r="J12" i="5"/>
  <c r="J36" i="5" s="1"/>
  <c r="J24" i="5"/>
  <c r="J12" i="4"/>
  <c r="J24" i="4"/>
  <c r="J27" i="4"/>
  <c r="J28" i="4"/>
  <c r="J29" i="4"/>
  <c r="J30" i="4"/>
  <c r="J31" i="4"/>
  <c r="J32" i="4"/>
  <c r="J33" i="4"/>
  <c r="J34" i="4"/>
  <c r="J35" i="4"/>
  <c r="L36" i="10" l="1"/>
  <c r="J35" i="10"/>
  <c r="J27" i="10"/>
  <c r="J32" i="10"/>
  <c r="J28" i="10"/>
  <c r="J12" i="10"/>
  <c r="J34" i="10"/>
  <c r="J36" i="4"/>
  <c r="J24" i="10"/>
  <c r="J30" i="10"/>
  <c r="J31" i="10"/>
  <c r="J29" i="10"/>
  <c r="J33" i="10"/>
  <c r="J36" i="7"/>
  <c r="J36" i="8"/>
  <c r="J36" i="6"/>
  <c r="I27" i="8"/>
  <c r="I28" i="8"/>
  <c r="I29" i="8"/>
  <c r="I30" i="8"/>
  <c r="I31" i="8"/>
  <c r="I32" i="8"/>
  <c r="I33" i="8"/>
  <c r="I34" i="8"/>
  <c r="I35" i="8"/>
  <c r="I27" i="7"/>
  <c r="I28" i="7"/>
  <c r="I29" i="7"/>
  <c r="I30" i="7"/>
  <c r="I31" i="7"/>
  <c r="I32" i="7"/>
  <c r="I33" i="7"/>
  <c r="I34" i="7"/>
  <c r="I35" i="7"/>
  <c r="I27" i="6"/>
  <c r="I28" i="6"/>
  <c r="I29" i="6"/>
  <c r="I30" i="6"/>
  <c r="I31" i="6"/>
  <c r="I32" i="6"/>
  <c r="I33" i="6"/>
  <c r="I34" i="6"/>
  <c r="I35" i="6"/>
  <c r="I27" i="4"/>
  <c r="I28" i="4"/>
  <c r="I29" i="4"/>
  <c r="I30" i="4"/>
  <c r="I31" i="4"/>
  <c r="I32" i="4"/>
  <c r="I33" i="4"/>
  <c r="I34" i="4"/>
  <c r="I35" i="4"/>
  <c r="J36" i="10" l="1"/>
  <c r="I27" i="10"/>
  <c r="P27" i="10" s="1"/>
  <c r="I28" i="10"/>
  <c r="P28" i="10" s="1"/>
  <c r="I29" i="10"/>
  <c r="P29" i="10" s="1"/>
  <c r="I30" i="10"/>
  <c r="P30" i="10" s="1"/>
  <c r="I31" i="10"/>
  <c r="P31" i="10" s="1"/>
  <c r="I32" i="10"/>
  <c r="P32" i="10" s="1"/>
  <c r="I33" i="10"/>
  <c r="P33" i="10" s="1"/>
  <c r="I34" i="10"/>
  <c r="P34" i="10" s="1"/>
  <c r="I35" i="10"/>
  <c r="P35" i="10" s="1"/>
  <c r="I24" i="4"/>
  <c r="I12" i="4"/>
  <c r="I24" i="5"/>
  <c r="I12" i="5"/>
  <c r="I36" i="5" s="1"/>
  <c r="I24" i="6"/>
  <c r="I12" i="6"/>
  <c r="I24" i="7"/>
  <c r="I12" i="7"/>
  <c r="I24" i="8"/>
  <c r="I12" i="8"/>
  <c r="I12" i="10" l="1"/>
  <c r="P12" i="10" s="1"/>
  <c r="I24" i="10"/>
  <c r="P24" i="10" s="1"/>
  <c r="I36" i="8"/>
  <c r="I36" i="7"/>
  <c r="I36" i="6"/>
  <c r="I36" i="4"/>
  <c r="H3" i="10"/>
  <c r="H4" i="10"/>
  <c r="H5" i="10"/>
  <c r="H6" i="10"/>
  <c r="H7" i="10"/>
  <c r="H8" i="10"/>
  <c r="H9" i="10"/>
  <c r="H10" i="10"/>
  <c r="H11" i="10"/>
  <c r="H15" i="10"/>
  <c r="H16" i="10"/>
  <c r="H17" i="10"/>
  <c r="H18" i="10"/>
  <c r="H19" i="10"/>
  <c r="H20" i="10"/>
  <c r="H21" i="10"/>
  <c r="H22" i="10"/>
  <c r="H23" i="10"/>
  <c r="H12" i="8"/>
  <c r="H24" i="8"/>
  <c r="H27" i="8"/>
  <c r="H28" i="8"/>
  <c r="H29" i="8"/>
  <c r="H30" i="8"/>
  <c r="H31" i="8"/>
  <c r="H32" i="8"/>
  <c r="H33" i="8"/>
  <c r="H34" i="8"/>
  <c r="H35" i="8"/>
  <c r="H12" i="7"/>
  <c r="H24" i="7"/>
  <c r="H27" i="7"/>
  <c r="H28" i="7"/>
  <c r="H29" i="7"/>
  <c r="H30" i="7"/>
  <c r="H31" i="7"/>
  <c r="H32" i="7"/>
  <c r="H33" i="7"/>
  <c r="H34" i="7"/>
  <c r="H35" i="7"/>
  <c r="H12" i="6"/>
  <c r="H24" i="6"/>
  <c r="H27" i="6"/>
  <c r="H28" i="6"/>
  <c r="H29" i="6"/>
  <c r="H30" i="6"/>
  <c r="H31" i="6"/>
  <c r="H32" i="6"/>
  <c r="H33" i="6"/>
  <c r="H34" i="6"/>
  <c r="H35" i="6"/>
  <c r="H12" i="5"/>
  <c r="H36" i="5" s="1"/>
  <c r="H24" i="5"/>
  <c r="H12" i="4"/>
  <c r="H24" i="4"/>
  <c r="H27" i="4"/>
  <c r="H28" i="4"/>
  <c r="H29" i="4"/>
  <c r="H30" i="4"/>
  <c r="H31" i="4"/>
  <c r="H32" i="4"/>
  <c r="H33" i="4"/>
  <c r="H34" i="4"/>
  <c r="H35" i="4"/>
  <c r="I36" i="10" l="1"/>
  <c r="P36" i="10" s="1"/>
  <c r="H24" i="10"/>
  <c r="H29" i="10"/>
  <c r="H36" i="4"/>
  <c r="H30" i="10"/>
  <c r="H35" i="10"/>
  <c r="H34" i="10"/>
  <c r="H28" i="10"/>
  <c r="H36" i="6"/>
  <c r="H33" i="10"/>
  <c r="H32" i="10"/>
  <c r="H31" i="10"/>
  <c r="H27" i="10"/>
  <c r="H12" i="10"/>
  <c r="H36" i="8"/>
  <c r="H36" i="7"/>
  <c r="G15" i="10"/>
  <c r="G16" i="10"/>
  <c r="G17" i="10"/>
  <c r="G18" i="10"/>
  <c r="G19" i="10"/>
  <c r="G20" i="10"/>
  <c r="G21" i="10"/>
  <c r="G22" i="10"/>
  <c r="G23" i="10"/>
  <c r="G3" i="10"/>
  <c r="G4" i="10"/>
  <c r="G5" i="10"/>
  <c r="G6" i="10"/>
  <c r="G7" i="10"/>
  <c r="G8" i="10"/>
  <c r="G9" i="10"/>
  <c r="G10" i="10"/>
  <c r="G11" i="10"/>
  <c r="G27" i="4"/>
  <c r="G28" i="4"/>
  <c r="G29" i="4"/>
  <c r="G30" i="4"/>
  <c r="G31" i="4"/>
  <c r="G32" i="4"/>
  <c r="G33" i="4"/>
  <c r="G34" i="4"/>
  <c r="G35" i="4"/>
  <c r="G24" i="4"/>
  <c r="G12" i="4"/>
  <c r="G27" i="5"/>
  <c r="G28" i="5"/>
  <c r="G29" i="5"/>
  <c r="G30" i="5"/>
  <c r="G31" i="5"/>
  <c r="G32" i="5"/>
  <c r="G33" i="5"/>
  <c r="G34" i="5"/>
  <c r="G35" i="5"/>
  <c r="G24" i="5"/>
  <c r="G12" i="5"/>
  <c r="G27" i="6"/>
  <c r="G28" i="6"/>
  <c r="G29" i="6"/>
  <c r="G30" i="6"/>
  <c r="G31" i="6"/>
  <c r="G32" i="6"/>
  <c r="G33" i="6"/>
  <c r="G34" i="6"/>
  <c r="G35" i="6"/>
  <c r="G24" i="6"/>
  <c r="G12" i="6"/>
  <c r="G27" i="7"/>
  <c r="G28" i="7"/>
  <c r="G29" i="7"/>
  <c r="G30" i="7"/>
  <c r="G31" i="7"/>
  <c r="G32" i="7"/>
  <c r="G33" i="7"/>
  <c r="G34" i="7"/>
  <c r="G35" i="7"/>
  <c r="G24" i="7"/>
  <c r="G12" i="7"/>
  <c r="G27" i="8"/>
  <c r="G28" i="8"/>
  <c r="G29" i="8"/>
  <c r="G30" i="8"/>
  <c r="G31" i="8"/>
  <c r="G32" i="8"/>
  <c r="G33" i="8"/>
  <c r="G34" i="8"/>
  <c r="G35" i="8"/>
  <c r="G24" i="8"/>
  <c r="G12" i="8"/>
  <c r="H36" i="10" l="1"/>
  <c r="G36" i="8"/>
  <c r="G36" i="7"/>
  <c r="G36" i="6"/>
  <c r="G36" i="5"/>
  <c r="G12" i="10"/>
  <c r="G33" i="10"/>
  <c r="G32" i="10"/>
  <c r="G30" i="10"/>
  <c r="G31" i="10"/>
  <c r="G29" i="10"/>
  <c r="G28" i="10"/>
  <c r="G27" i="10"/>
  <c r="G35" i="10"/>
  <c r="G34" i="10"/>
  <c r="G24" i="10"/>
  <c r="G36" i="4"/>
  <c r="F23" i="10"/>
  <c r="F22" i="10"/>
  <c r="F21" i="10"/>
  <c r="F20" i="10"/>
  <c r="F19" i="10"/>
  <c r="F18" i="10"/>
  <c r="F17" i="10"/>
  <c r="F16" i="10"/>
  <c r="F15" i="10"/>
  <c r="F11" i="10"/>
  <c r="F10" i="10"/>
  <c r="F9" i="10"/>
  <c r="F8" i="10"/>
  <c r="F7" i="10"/>
  <c r="F6" i="10"/>
  <c r="F5" i="10"/>
  <c r="F4" i="10"/>
  <c r="F3" i="10"/>
  <c r="F27" i="8"/>
  <c r="F28" i="8"/>
  <c r="F29" i="8"/>
  <c r="F30" i="8"/>
  <c r="F31" i="8"/>
  <c r="F32" i="8"/>
  <c r="F33" i="8"/>
  <c r="F34" i="8"/>
  <c r="F35" i="8"/>
  <c r="F24" i="8"/>
  <c r="F12" i="8"/>
  <c r="F27" i="7"/>
  <c r="F28" i="7"/>
  <c r="F29" i="7"/>
  <c r="F30" i="7"/>
  <c r="F31" i="7"/>
  <c r="F32" i="7"/>
  <c r="F33" i="7"/>
  <c r="F34" i="7"/>
  <c r="F35" i="7"/>
  <c r="F24" i="7"/>
  <c r="F12" i="7"/>
  <c r="F27" i="5"/>
  <c r="F28" i="5"/>
  <c r="F29" i="5"/>
  <c r="F30" i="5"/>
  <c r="F31" i="5"/>
  <c r="F32" i="5"/>
  <c r="F33" i="5"/>
  <c r="F34" i="5"/>
  <c r="F35" i="5"/>
  <c r="F24" i="5"/>
  <c r="F12" i="5"/>
  <c r="F27" i="6"/>
  <c r="F28" i="6"/>
  <c r="F29" i="6"/>
  <c r="F30" i="6"/>
  <c r="F31" i="6"/>
  <c r="F32" i="6"/>
  <c r="F33" i="6"/>
  <c r="F34" i="6"/>
  <c r="F35" i="6"/>
  <c r="F24" i="6"/>
  <c r="F12" i="6"/>
  <c r="F27" i="4"/>
  <c r="F28" i="4"/>
  <c r="F29" i="4"/>
  <c r="F30" i="4"/>
  <c r="F31" i="4"/>
  <c r="F32" i="4"/>
  <c r="F33" i="4"/>
  <c r="F34" i="4"/>
  <c r="F35" i="4"/>
  <c r="F24" i="4"/>
  <c r="F12" i="4"/>
  <c r="F27" i="10" l="1"/>
  <c r="F36" i="5"/>
  <c r="F33" i="10"/>
  <c r="F36" i="8"/>
  <c r="F28" i="10"/>
  <c r="F36" i="7"/>
  <c r="F30" i="10"/>
  <c r="F12" i="10"/>
  <c r="F29" i="10"/>
  <c r="F31" i="10"/>
  <c r="F35" i="10"/>
  <c r="F34" i="10"/>
  <c r="F36" i="6"/>
  <c r="G36" i="10"/>
  <c r="F36" i="4"/>
  <c r="F32" i="10"/>
  <c r="F24" i="10"/>
  <c r="E27" i="8"/>
  <c r="E28" i="8"/>
  <c r="E29" i="8"/>
  <c r="E30" i="8"/>
  <c r="E31" i="8"/>
  <c r="E32" i="8"/>
  <c r="E33" i="8"/>
  <c r="E34" i="8"/>
  <c r="E35" i="8"/>
  <c r="E27" i="7"/>
  <c r="E28" i="7"/>
  <c r="E29" i="7"/>
  <c r="E30" i="7"/>
  <c r="E31" i="7"/>
  <c r="E32" i="7"/>
  <c r="E33" i="7"/>
  <c r="E34" i="7"/>
  <c r="E35" i="7"/>
  <c r="E27" i="6"/>
  <c r="E28" i="6"/>
  <c r="E29" i="6"/>
  <c r="E30" i="6"/>
  <c r="E31" i="6"/>
  <c r="E32" i="6"/>
  <c r="E33" i="6"/>
  <c r="E34" i="6"/>
  <c r="E35" i="6"/>
  <c r="E27" i="5"/>
  <c r="E28" i="5"/>
  <c r="E29" i="5"/>
  <c r="E30" i="5"/>
  <c r="E31" i="5"/>
  <c r="E32" i="5"/>
  <c r="E33" i="5"/>
  <c r="E34" i="5"/>
  <c r="E35" i="5"/>
  <c r="C15" i="10"/>
  <c r="D15" i="10"/>
  <c r="Q15" i="10" s="1"/>
  <c r="E15" i="10"/>
  <c r="C16" i="10"/>
  <c r="D16" i="10"/>
  <c r="Q16" i="10" s="1"/>
  <c r="E16" i="10"/>
  <c r="C17" i="10"/>
  <c r="D17" i="10"/>
  <c r="E17" i="10"/>
  <c r="C18" i="10"/>
  <c r="D18" i="10"/>
  <c r="Q18" i="10" s="1"/>
  <c r="E18" i="10"/>
  <c r="C19" i="10"/>
  <c r="D19" i="10"/>
  <c r="Q19" i="10" s="1"/>
  <c r="E19" i="10"/>
  <c r="C20" i="10"/>
  <c r="D20" i="10"/>
  <c r="Q20" i="10" s="1"/>
  <c r="E20" i="10"/>
  <c r="C21" i="10"/>
  <c r="D21" i="10"/>
  <c r="Q21" i="10" s="1"/>
  <c r="E21" i="10"/>
  <c r="C22" i="10"/>
  <c r="D22" i="10"/>
  <c r="Q22" i="10" s="1"/>
  <c r="E22" i="10"/>
  <c r="C23" i="10"/>
  <c r="D23" i="10"/>
  <c r="Q23" i="10" s="1"/>
  <c r="E23" i="10"/>
  <c r="B16" i="10"/>
  <c r="B17" i="10"/>
  <c r="B18" i="10"/>
  <c r="B19" i="10"/>
  <c r="B20" i="10"/>
  <c r="B21" i="10"/>
  <c r="B22" i="10"/>
  <c r="B23" i="10"/>
  <c r="B15" i="10"/>
  <c r="C3" i="10"/>
  <c r="D3" i="10"/>
  <c r="Q3" i="10" s="1"/>
  <c r="E3" i="10"/>
  <c r="C4" i="10"/>
  <c r="D4" i="10"/>
  <c r="Q4" i="10" s="1"/>
  <c r="E4" i="10"/>
  <c r="C5" i="10"/>
  <c r="D5" i="10"/>
  <c r="Q5" i="10" s="1"/>
  <c r="E5" i="10"/>
  <c r="C6" i="10"/>
  <c r="D6" i="10"/>
  <c r="Q6" i="10" s="1"/>
  <c r="E6" i="10"/>
  <c r="C7" i="10"/>
  <c r="D7" i="10"/>
  <c r="Q7" i="10" s="1"/>
  <c r="E7" i="10"/>
  <c r="C8" i="10"/>
  <c r="D8" i="10"/>
  <c r="Q8" i="10" s="1"/>
  <c r="E8" i="10"/>
  <c r="C9" i="10"/>
  <c r="D9" i="10"/>
  <c r="Q9" i="10" s="1"/>
  <c r="E9" i="10"/>
  <c r="C10" i="10"/>
  <c r="D10" i="10"/>
  <c r="Q10" i="10" s="1"/>
  <c r="E10" i="10"/>
  <c r="C11" i="10"/>
  <c r="D11" i="10"/>
  <c r="Q11" i="10" s="1"/>
  <c r="E11" i="10"/>
  <c r="B4" i="10"/>
  <c r="B5" i="10"/>
  <c r="B6" i="10"/>
  <c r="B7" i="10"/>
  <c r="B8" i="10"/>
  <c r="B9" i="10"/>
  <c r="B10" i="10"/>
  <c r="B11" i="10"/>
  <c r="B3" i="10"/>
  <c r="F36" i="10" l="1"/>
  <c r="C24" i="8"/>
  <c r="D24" i="8"/>
  <c r="E24" i="8"/>
  <c r="C12" i="8"/>
  <c r="D12" i="8"/>
  <c r="E12" i="8"/>
  <c r="C24" i="7"/>
  <c r="D24" i="7"/>
  <c r="E24" i="7"/>
  <c r="C12" i="7"/>
  <c r="D12" i="7"/>
  <c r="E12" i="7"/>
  <c r="C24" i="6"/>
  <c r="D24" i="6"/>
  <c r="E24" i="6"/>
  <c r="C12" i="6"/>
  <c r="D12" i="6"/>
  <c r="E12" i="6"/>
  <c r="C24" i="5"/>
  <c r="D24" i="5"/>
  <c r="E24" i="5"/>
  <c r="C12" i="5"/>
  <c r="D12" i="5"/>
  <c r="E12" i="5"/>
  <c r="E27" i="4"/>
  <c r="E27" i="10" s="1"/>
  <c r="E28" i="4"/>
  <c r="E28" i="10" s="1"/>
  <c r="E29" i="4"/>
  <c r="E29" i="10" s="1"/>
  <c r="E30" i="4"/>
  <c r="E30" i="10" s="1"/>
  <c r="E31" i="4"/>
  <c r="E31" i="10" s="1"/>
  <c r="E32" i="4"/>
  <c r="E32" i="10" s="1"/>
  <c r="E33" i="4"/>
  <c r="E33" i="10" s="1"/>
  <c r="E34" i="4"/>
  <c r="E34" i="10" s="1"/>
  <c r="E35" i="4"/>
  <c r="E35" i="10" s="1"/>
  <c r="C24" i="4"/>
  <c r="D24" i="4"/>
  <c r="E24" i="4"/>
  <c r="E12" i="4"/>
  <c r="C12" i="4"/>
  <c r="D12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D28" i="8"/>
  <c r="C28" i="8"/>
  <c r="D27" i="8"/>
  <c r="C27" i="8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35" i="5"/>
  <c r="C35" i="5"/>
  <c r="D34" i="5"/>
  <c r="C34" i="5"/>
  <c r="D33" i="5"/>
  <c r="C33" i="5"/>
  <c r="D32" i="5"/>
  <c r="C32" i="5"/>
  <c r="D31" i="5"/>
  <c r="C31" i="5"/>
  <c r="D30" i="5"/>
  <c r="C30" i="5"/>
  <c r="D29" i="5"/>
  <c r="C29" i="5"/>
  <c r="D28" i="5"/>
  <c r="C28" i="5"/>
  <c r="D27" i="5"/>
  <c r="C27" i="5"/>
  <c r="B34" i="8"/>
  <c r="B35" i="8"/>
  <c r="B24" i="8"/>
  <c r="B12" i="8"/>
  <c r="B34" i="7"/>
  <c r="B35" i="7"/>
  <c r="B24" i="7"/>
  <c r="B12" i="7"/>
  <c r="B12" i="6"/>
  <c r="B34" i="6"/>
  <c r="B35" i="6"/>
  <c r="B24" i="6"/>
  <c r="B36" i="6" s="1"/>
  <c r="B34" i="5"/>
  <c r="B35" i="5"/>
  <c r="B24" i="5"/>
  <c r="B12" i="5"/>
  <c r="B35" i="4"/>
  <c r="B34" i="4"/>
  <c r="B24" i="4"/>
  <c r="B12" i="4"/>
  <c r="B36" i="4" s="1"/>
  <c r="B28" i="5"/>
  <c r="B29" i="5"/>
  <c r="B30" i="5"/>
  <c r="B31" i="5"/>
  <c r="B32" i="5"/>
  <c r="B33" i="5"/>
  <c r="B28" i="6"/>
  <c r="B29" i="6"/>
  <c r="B30" i="6"/>
  <c r="B31" i="6"/>
  <c r="B32" i="6"/>
  <c r="B33" i="6"/>
  <c r="B28" i="7"/>
  <c r="B29" i="7"/>
  <c r="B30" i="7"/>
  <c r="B31" i="7"/>
  <c r="B32" i="7"/>
  <c r="B33" i="7"/>
  <c r="B28" i="8"/>
  <c r="B29" i="8"/>
  <c r="B30" i="8"/>
  <c r="B31" i="8"/>
  <c r="B32" i="8"/>
  <c r="B33" i="8"/>
  <c r="B28" i="4"/>
  <c r="B29" i="4"/>
  <c r="B30" i="4"/>
  <c r="B31" i="4"/>
  <c r="B32" i="4"/>
  <c r="B33" i="4"/>
  <c r="B27" i="5"/>
  <c r="B27" i="6"/>
  <c r="B27" i="7"/>
  <c r="B27" i="8"/>
  <c r="B27" i="4"/>
  <c r="B36" i="7" l="1"/>
  <c r="D36" i="6"/>
  <c r="C36" i="6"/>
  <c r="B36" i="5"/>
  <c r="B31" i="10"/>
  <c r="B35" i="10"/>
  <c r="B36" i="8"/>
  <c r="D35" i="10"/>
  <c r="Q35" i="10" s="1"/>
  <c r="D36" i="5"/>
  <c r="B30" i="10"/>
  <c r="C36" i="5"/>
  <c r="E36" i="6"/>
  <c r="B27" i="10"/>
  <c r="E36" i="5"/>
  <c r="B29" i="10"/>
  <c r="B28" i="10"/>
  <c r="C33" i="10"/>
  <c r="C35" i="10"/>
  <c r="D33" i="10"/>
  <c r="Q33" i="10" s="1"/>
  <c r="D31" i="10"/>
  <c r="Q31" i="10" s="1"/>
  <c r="B12" i="10"/>
  <c r="C30" i="10"/>
  <c r="C34" i="10"/>
  <c r="C28" i="10"/>
  <c r="C32" i="10"/>
  <c r="D12" i="10"/>
  <c r="Q12" i="10" s="1"/>
  <c r="E36" i="8"/>
  <c r="B33" i="10"/>
  <c r="B24" i="10"/>
  <c r="D30" i="10"/>
  <c r="Q30" i="10" s="1"/>
  <c r="D28" i="10"/>
  <c r="Q28" i="10" s="1"/>
  <c r="D32" i="10"/>
  <c r="Q32" i="10" s="1"/>
  <c r="C12" i="10"/>
  <c r="D36" i="8"/>
  <c r="D29" i="10"/>
  <c r="Q29" i="10" s="1"/>
  <c r="D34" i="10"/>
  <c r="Q34" i="10" s="1"/>
  <c r="C31" i="10"/>
  <c r="D27" i="10"/>
  <c r="Q27" i="10" s="1"/>
  <c r="B32" i="10"/>
  <c r="B34" i="10"/>
  <c r="C27" i="10"/>
  <c r="C29" i="10"/>
  <c r="E36" i="7"/>
  <c r="C36" i="8"/>
  <c r="D24" i="10"/>
  <c r="Q24" i="10" s="1"/>
  <c r="C24" i="10"/>
  <c r="D36" i="7"/>
  <c r="C36" i="7"/>
  <c r="E24" i="10"/>
  <c r="E12" i="10"/>
  <c r="E36" i="4"/>
  <c r="D36" i="4"/>
  <c r="C36" i="4"/>
  <c r="B36" i="10" l="1"/>
  <c r="E36" i="10"/>
  <c r="C36" i="10"/>
  <c r="D36" i="10"/>
  <c r="Q36" i="10" s="1"/>
</calcChain>
</file>

<file path=xl/sharedStrings.xml><?xml version="1.0" encoding="utf-8"?>
<sst xmlns="http://schemas.openxmlformats.org/spreadsheetml/2006/main" count="321" uniqueCount="32">
  <si>
    <t>American Indian or Alaska Native</t>
  </si>
  <si>
    <t>Men</t>
  </si>
  <si>
    <t>Total</t>
  </si>
  <si>
    <t>Women</t>
  </si>
  <si>
    <t>Men &amp; Women</t>
  </si>
  <si>
    <t>2010-11</t>
  </si>
  <si>
    <t>Hispanic/Latino</t>
  </si>
  <si>
    <t>Asian</t>
  </si>
  <si>
    <t>Black or African American</t>
  </si>
  <si>
    <t xml:space="preserve">White </t>
  </si>
  <si>
    <t>Two or more races</t>
  </si>
  <si>
    <t>Race and ethnicity unknown</t>
  </si>
  <si>
    <t>Native Hawaiian or Other Pacific Islander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</si>
  <si>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</si>
  <si>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</si>
  <si>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</si>
  <si>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</si>
  <si>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</si>
  <si>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</si>
  <si>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</si>
  <si>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</si>
  <si>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</si>
  <si>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Note: Overall headcounts may be duplicated.  Headcount reflects summary of all degree/non-degree awards.</t>
  </si>
  <si>
    <t>2020-21</t>
  </si>
  <si>
    <t>2021-22</t>
  </si>
  <si>
    <t xml:space="preserve">% change  - 10 Yrs </t>
  </si>
  <si>
    <t xml:space="preserve">% change    - 5 Yrs </t>
  </si>
  <si>
    <t>U.S. Nonresident</t>
  </si>
  <si>
    <t xml:space="preserve">U.S. Nonresident </t>
  </si>
  <si>
    <t>2022-23</t>
  </si>
  <si>
    <t>-</t>
  </si>
  <si>
    <t xml:space="preserve">% change    - 1 Yr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</si>
</sst>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Calibri"/>
      <family val="2"/>
      <scheme val="minor"/>
    </font>
    <font>
      <sz val="7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0" xfId="0" applyFont="1"/>
    <xf numFmtId="0" fontId="2" fillId="0" borderId="0" xfId="0" applyFont="1"/>
    <xf numFmtId="0" fontId="21" fillId="0" borderId="1" xfId="0" applyFont="1" applyBorder="1" applyAlignment="1">
      <alignment wrapText="1"/>
    </xf>
    <xf numFmtId="0" fontId="20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3" fontId="20" fillId="0" borderId="0" xfId="0" applyNumberFormat="1" applyFont="1"/>
    <xf numFmtId="0" fontId="21" fillId="0" borderId="1" xfId="0" applyFont="1" applyBorder="1" applyAlignment="1">
      <alignment horizontal="right" vertical="center" textRotation="90" wrapText="1"/>
    </xf>
    <xf numFmtId="0" fontId="2" fillId="0" borderId="1" xfId="0" applyFont="1" applyBorder="1" applyAlignment="1">
      <alignment horizontal="right" vertical="center" textRotation="90" wrapText="1"/>
    </xf>
    <xf numFmtId="0" fontId="1" fillId="0" borderId="1" xfId="0" applyFont="1" applyBorder="1" applyAlignment="1">
      <alignment horizontal="right" vertical="center" textRotation="90" wrapText="1"/>
    </xf>
    <xf numFmtId="0" fontId="23" fillId="0" borderId="0" xfId="0" applyFont="1"/>
    <xf numFmtId="0" fontId="20" fillId="0" borderId="11" xfId="0" applyFont="1" applyBorder="1"/>
    <xf numFmtId="3" fontId="20" fillId="0" borderId="11" xfId="0" applyNumberFormat="1" applyFont="1" applyBorder="1"/>
    <xf numFmtId="3" fontId="20" fillId="33" borderId="13" xfId="0" quotePrefix="1" applyNumberFormat="1" applyFont="1" applyFill="1" applyBorder="1" applyAlignment="1">
      <alignment horizontal="center"/>
    </xf>
    <xf numFmtId="0" fontId="1" fillId="33" borderId="12" xfId="0" applyFont="1" applyFill="1" applyBorder="1" applyAlignment="1">
      <alignment horizontal="center" vertical="center" textRotation="90" wrapText="1"/>
    </xf>
    <xf numFmtId="0" fontId="20" fillId="33" borderId="13" xfId="0" applyFont="1" applyFill="1" applyBorder="1" applyAlignment="1">
      <alignment horizontal="center"/>
    </xf>
    <xf numFmtId="3" fontId="20" fillId="33" borderId="13" xfId="0" applyNumberFormat="1" applyFont="1" applyFill="1" applyBorder="1" applyAlignment="1">
      <alignment horizontal="center"/>
    </xf>
    <xf numFmtId="3" fontId="20" fillId="33" borderId="14" xfId="0" applyNumberFormat="1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"/>
  <sheetViews>
    <sheetView zoomScale="120" zoomScaleNormal="120" workbookViewId="0">
      <selection activeCell="V11" sqref="V11"/>
    </sheetView>
  </sheetViews>
  <sheetFormatPr defaultColWidth="9.140625" defaultRowHeight="12.75" x14ac:dyDescent="0.25"/>
  <cols>
    <col min="1" max="1" width="23.42578125" style="1" customWidth="1"/>
    <col min="2" max="14" width="4.7109375" style="1" customWidth="1"/>
    <col min="15" max="17" width="5.7109375" style="1" customWidth="1"/>
    <col min="18" max="22" width="4.7109375" style="1" customWidth="1"/>
    <col min="23" max="16384" width="9.140625" style="1"/>
  </cols>
  <sheetData>
    <row r="1" spans="1:24" s="6" customFormat="1" ht="46.5" customHeight="1" thickBot="1" x14ac:dyDescent="0.3">
      <c r="A1" s="7"/>
      <c r="B1" s="11" t="s">
        <v>5</v>
      </c>
      <c r="C1" s="11" t="s">
        <v>13</v>
      </c>
      <c r="D1" s="11" t="s">
        <v>14</v>
      </c>
      <c r="E1" s="11" t="s">
        <v>15</v>
      </c>
      <c r="F1" s="11" t="s">
        <v>16</v>
      </c>
      <c r="G1" s="11" t="s">
        <v>17</v>
      </c>
      <c r="H1" s="11" t="s">
        <v>18</v>
      </c>
      <c r="I1" s="11" t="s">
        <v>19</v>
      </c>
      <c r="J1" s="11" t="s">
        <v>20</v>
      </c>
      <c r="K1" s="11" t="s">
        <v>21</v>
      </c>
      <c r="L1" s="11" t="s">
        <v>23</v>
      </c>
      <c r="M1" s="11" t="s">
        <v>24</v>
      </c>
      <c r="N1" s="11" t="s">
        <v>29</v>
      </c>
      <c r="O1" s="16" t="s">
        <v>31</v>
      </c>
      <c r="P1" s="16" t="s">
        <v>26</v>
      </c>
      <c r="Q1" s="16" t="s">
        <v>25</v>
      </c>
      <c r="R1" s="10"/>
      <c r="S1" s="10"/>
      <c r="T1" s="10"/>
      <c r="U1" s="10"/>
      <c r="V1" s="10"/>
      <c r="W1" s="10"/>
      <c r="X1" s="10"/>
    </row>
    <row r="2" spans="1:24" ht="14.25" customHeight="1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7"/>
      <c r="P2" s="17"/>
      <c r="Q2" s="17"/>
      <c r="R2" s="2"/>
      <c r="S2" s="2"/>
      <c r="T2" s="2"/>
      <c r="U2" s="2"/>
      <c r="V2" s="2"/>
      <c r="W2" s="2"/>
    </row>
    <row r="3" spans="1:24" ht="14.25" customHeight="1" x14ac:dyDescent="0.25">
      <c r="A3" s="1" t="s">
        <v>27</v>
      </c>
      <c r="B3" s="8">
        <f>bachelors!B3+masters!B3+doctoral!B3+'post-bac'!B3+'post-masters'!B3</f>
        <v>33</v>
      </c>
      <c r="C3" s="8">
        <f>bachelors!C3+masters!C3+doctoral!C3+'post-bac'!C3+'post-masters'!C3</f>
        <v>25</v>
      </c>
      <c r="D3" s="8">
        <f>bachelors!D3+masters!D3+doctoral!D3+'post-bac'!D3+'post-masters'!D3</f>
        <v>22</v>
      </c>
      <c r="E3" s="8">
        <f>bachelors!E3+masters!E3+doctoral!E3+'post-bac'!E3+'post-masters'!E3</f>
        <v>20</v>
      </c>
      <c r="F3" s="8">
        <f>bachelors!F3+masters!F3+doctoral!F3+'post-bac'!F3+'post-masters'!F3</f>
        <v>20</v>
      </c>
      <c r="G3" s="8">
        <f>bachelors!G3+masters!G3+doctoral!G3+'post-bac'!G3+'post-masters'!G3</f>
        <v>22</v>
      </c>
      <c r="H3" s="8">
        <f>bachelors!H3+masters!H3+doctoral!H3+'post-bac'!H3+'post-masters'!H3</f>
        <v>36</v>
      </c>
      <c r="I3" s="8">
        <f>bachelors!I3+masters!I3+doctoral!I3+'post-bac'!I3+'post-masters'!I3</f>
        <v>27</v>
      </c>
      <c r="J3" s="8">
        <f>bachelors!J3+masters!J3+doctoral!J3+'post-bac'!J3+'post-masters'!J3</f>
        <v>20</v>
      </c>
      <c r="K3" s="8">
        <f>bachelors!K3+masters!K3+doctoral!K3+'post-bac'!K3+'post-masters'!K3</f>
        <v>22</v>
      </c>
      <c r="L3" s="8">
        <f>bachelors!L3+masters!L3+doctoral!L3+'post-bac'!L3+'post-masters'!L3</f>
        <v>18</v>
      </c>
      <c r="M3" s="8">
        <f>bachelors!M3+masters!M3+doctoral!M3+'post-bac'!M3+'post-masters'!M3+'certificate below bachelors'!B3</f>
        <v>21</v>
      </c>
      <c r="N3" s="8">
        <f>bachelors!N3+masters!N3+doctoral!N3+'post-bac'!N3+'post-masters'!N3+'certificate below bachelors'!C3</f>
        <v>18</v>
      </c>
      <c r="O3" s="18">
        <f>ROUND(((N3-M3)/M3*100),0)</f>
        <v>-14</v>
      </c>
      <c r="P3" s="18">
        <f>ROUND(((N3-I3)/I3*100),0)</f>
        <v>-33</v>
      </c>
      <c r="Q3" s="18">
        <f>ROUND(((N3-D3)/D3*100),0)</f>
        <v>-18</v>
      </c>
      <c r="R3" s="8"/>
      <c r="S3" s="8"/>
      <c r="T3" s="8"/>
      <c r="U3" s="8"/>
      <c r="V3" s="8"/>
      <c r="W3" s="8"/>
      <c r="X3" s="8"/>
    </row>
    <row r="4" spans="1:24" ht="14.25" customHeight="1" x14ac:dyDescent="0.25">
      <c r="A4" s="1" t="s">
        <v>6</v>
      </c>
      <c r="B4" s="8">
        <f>bachelors!B4+masters!B4+doctoral!B4+'post-bac'!B4+'post-masters'!B4</f>
        <v>74</v>
      </c>
      <c r="C4" s="8">
        <f>bachelors!C4+masters!C4+doctoral!C4+'post-bac'!C4+'post-masters'!C4</f>
        <v>55</v>
      </c>
      <c r="D4" s="8">
        <f>bachelors!D4+masters!D4+doctoral!D4+'post-bac'!D4+'post-masters'!D4</f>
        <v>73</v>
      </c>
      <c r="E4" s="8">
        <f>bachelors!E4+masters!E4+doctoral!E4+'post-bac'!E4+'post-masters'!E4</f>
        <v>67</v>
      </c>
      <c r="F4" s="8">
        <f>bachelors!F4+masters!F4+doctoral!F4+'post-bac'!F4+'post-masters'!F4</f>
        <v>102</v>
      </c>
      <c r="G4" s="8">
        <f>bachelors!G4+masters!G4+doctoral!G4+'post-bac'!G4+'post-masters'!G4</f>
        <v>102</v>
      </c>
      <c r="H4" s="8">
        <f>bachelors!H4+masters!H4+doctoral!H4+'post-bac'!H4+'post-masters'!H4</f>
        <v>128</v>
      </c>
      <c r="I4" s="8">
        <f>bachelors!I4+masters!I4+doctoral!I4+'post-bac'!I4+'post-masters'!I4</f>
        <v>114</v>
      </c>
      <c r="J4" s="8">
        <f>bachelors!J4+masters!J4+doctoral!J4+'post-bac'!J4+'post-masters'!J4</f>
        <v>131</v>
      </c>
      <c r="K4" s="8">
        <f>bachelors!K4+masters!K4+doctoral!K4+'post-bac'!K4+'post-masters'!K4</f>
        <v>135</v>
      </c>
      <c r="L4" s="8">
        <f>bachelors!L4+masters!L4+doctoral!L4+'post-bac'!L4+'post-masters'!L4</f>
        <v>161</v>
      </c>
      <c r="M4" s="8">
        <f>bachelors!M4+masters!M4+doctoral!M4+'post-bac'!M4+'post-masters'!M4+'certificate below bachelors'!B4</f>
        <v>113</v>
      </c>
      <c r="N4" s="8">
        <f>bachelors!N4+masters!N4+doctoral!N4+'post-bac'!N4+'post-masters'!N4+'certificate below bachelors'!C4</f>
        <v>148</v>
      </c>
      <c r="O4" s="18">
        <f t="shared" ref="O4:O36" si="0">ROUND(((N4-M4)/M4*100),0)</f>
        <v>31</v>
      </c>
      <c r="P4" s="18">
        <f>ROUND(((N4-I4)/I4*100),0)</f>
        <v>30</v>
      </c>
      <c r="Q4" s="18">
        <f t="shared" ref="Q4:Q12" si="1">ROUND(((N4-D4)/D4*100),0)</f>
        <v>103</v>
      </c>
      <c r="R4" s="8"/>
      <c r="S4" s="8"/>
      <c r="T4" s="8"/>
      <c r="U4" s="8"/>
      <c r="V4" s="8"/>
      <c r="W4" s="8"/>
      <c r="X4" s="8"/>
    </row>
    <row r="5" spans="1:24" ht="14.25" customHeight="1" x14ac:dyDescent="0.25">
      <c r="A5" s="1" t="s">
        <v>0</v>
      </c>
      <c r="B5" s="8">
        <f>bachelors!B5+masters!B5+doctoral!B5+'post-bac'!B5+'post-masters'!B5</f>
        <v>6</v>
      </c>
      <c r="C5" s="8">
        <f>bachelors!C5+masters!C5+doctoral!C5+'post-bac'!C5+'post-masters'!C5</f>
        <v>2</v>
      </c>
      <c r="D5" s="8">
        <f>bachelors!D5+masters!D5+doctoral!D5+'post-bac'!D5+'post-masters'!D5</f>
        <v>2</v>
      </c>
      <c r="E5" s="8">
        <f>bachelors!E5+masters!E5+doctoral!E5+'post-bac'!E5+'post-masters'!E5</f>
        <v>2</v>
      </c>
      <c r="F5" s="8">
        <f>bachelors!F5+masters!F5+doctoral!F5+'post-bac'!F5+'post-masters'!F5</f>
        <v>1</v>
      </c>
      <c r="G5" s="8">
        <f>bachelors!G5+masters!G5+doctoral!G5+'post-bac'!G5+'post-masters'!G5</f>
        <v>2</v>
      </c>
      <c r="H5" s="8">
        <f>bachelors!H5+masters!H5+doctoral!H5+'post-bac'!H5+'post-masters'!H5</f>
        <v>2</v>
      </c>
      <c r="I5" s="8">
        <f>bachelors!I5+masters!I5+doctoral!I5+'post-bac'!I5+'post-masters'!I5</f>
        <v>2</v>
      </c>
      <c r="J5" s="8">
        <f>bachelors!J5+masters!J5+doctoral!J5+'post-bac'!J5+'post-masters'!J5</f>
        <v>1</v>
      </c>
      <c r="K5" s="8">
        <f>bachelors!K5+masters!K5+doctoral!K5+'post-bac'!K5+'post-masters'!K5</f>
        <v>0</v>
      </c>
      <c r="L5" s="8">
        <f>bachelors!L5+masters!L5+doctoral!L5+'post-bac'!L5+'post-masters'!L5</f>
        <v>3</v>
      </c>
      <c r="M5" s="8">
        <f>bachelors!M5+masters!M5+doctoral!M5+'post-bac'!M5+'post-masters'!M5+'certificate below bachelors'!B5</f>
        <v>2</v>
      </c>
      <c r="N5" s="8">
        <f>bachelors!N5+masters!N5+doctoral!N5+'post-bac'!N5+'post-masters'!N5+'certificate below bachelors'!C5</f>
        <v>1</v>
      </c>
      <c r="O5" s="18">
        <f t="shared" si="0"/>
        <v>-50</v>
      </c>
      <c r="P5" s="18">
        <f>ROUND(((N5-I5)/I5*100),0)</f>
        <v>-50</v>
      </c>
      <c r="Q5" s="18">
        <f t="shared" si="1"/>
        <v>-50</v>
      </c>
      <c r="R5" s="8"/>
      <c r="S5" s="8"/>
      <c r="T5" s="8"/>
      <c r="U5" s="8"/>
      <c r="V5" s="8"/>
      <c r="W5" s="8"/>
      <c r="X5" s="8"/>
    </row>
    <row r="6" spans="1:24" ht="14.25" customHeight="1" x14ac:dyDescent="0.25">
      <c r="A6" s="1" t="s">
        <v>7</v>
      </c>
      <c r="B6" s="8">
        <f>bachelors!B6+masters!B6+doctoral!B6+'post-bac'!B6+'post-masters'!B6</f>
        <v>43</v>
      </c>
      <c r="C6" s="8">
        <f>bachelors!C6+masters!C6+doctoral!C6+'post-bac'!C6+'post-masters'!C6</f>
        <v>44</v>
      </c>
      <c r="D6" s="8">
        <f>bachelors!D6+masters!D6+doctoral!D6+'post-bac'!D6+'post-masters'!D6</f>
        <v>40</v>
      </c>
      <c r="E6" s="8">
        <f>bachelors!E6+masters!E6+doctoral!E6+'post-bac'!E6+'post-masters'!E6</f>
        <v>46</v>
      </c>
      <c r="F6" s="8">
        <f>bachelors!F6+masters!F6+doctoral!F6+'post-bac'!F6+'post-masters'!F6</f>
        <v>54</v>
      </c>
      <c r="G6" s="8">
        <f>bachelors!G6+masters!G6+doctoral!G6+'post-bac'!G6+'post-masters'!G6</f>
        <v>51</v>
      </c>
      <c r="H6" s="8">
        <f>bachelors!H6+masters!H6+doctoral!H6+'post-bac'!H6+'post-masters'!H6</f>
        <v>38</v>
      </c>
      <c r="I6" s="8">
        <f>bachelors!I6+masters!I6+doctoral!I6+'post-bac'!I6+'post-masters'!I6</f>
        <v>57</v>
      </c>
      <c r="J6" s="8">
        <f>bachelors!J6+masters!J6+doctoral!J6+'post-bac'!J6+'post-masters'!J6</f>
        <v>57</v>
      </c>
      <c r="K6" s="8">
        <f>bachelors!K6+masters!K6+doctoral!K6+'post-bac'!K6+'post-masters'!K6</f>
        <v>58</v>
      </c>
      <c r="L6" s="8">
        <f>bachelors!L6+masters!L6+doctoral!L6+'post-bac'!L6+'post-masters'!L6</f>
        <v>74</v>
      </c>
      <c r="M6" s="8">
        <f>bachelors!M6+masters!M6+doctoral!M6+'post-bac'!M6+'post-masters'!M6+'certificate below bachelors'!B6</f>
        <v>50</v>
      </c>
      <c r="N6" s="8">
        <f>bachelors!N6+masters!N6+doctoral!N6+'post-bac'!N6+'post-masters'!N6+'certificate below bachelors'!C6</f>
        <v>66</v>
      </c>
      <c r="O6" s="18">
        <f t="shared" si="0"/>
        <v>32</v>
      </c>
      <c r="P6" s="18">
        <f>ROUND(((N6-I6)/I6*100),0)</f>
        <v>16</v>
      </c>
      <c r="Q6" s="18">
        <f t="shared" si="1"/>
        <v>65</v>
      </c>
      <c r="R6" s="8"/>
      <c r="S6" s="8"/>
      <c r="T6" s="8"/>
      <c r="U6" s="8"/>
      <c r="V6" s="8"/>
      <c r="W6" s="8"/>
      <c r="X6" s="8"/>
    </row>
    <row r="7" spans="1:24" ht="14.25" customHeight="1" x14ac:dyDescent="0.25">
      <c r="A7" s="1" t="s">
        <v>8</v>
      </c>
      <c r="B7" s="8">
        <f>bachelors!B7+masters!B7+doctoral!B7+'post-bac'!B7+'post-masters'!B7</f>
        <v>62</v>
      </c>
      <c r="C7" s="8">
        <f>bachelors!C7+masters!C7+doctoral!C7+'post-bac'!C7+'post-masters'!C7</f>
        <v>89</v>
      </c>
      <c r="D7" s="8">
        <f>bachelors!D7+masters!D7+doctoral!D7+'post-bac'!D7+'post-masters'!D7</f>
        <v>103</v>
      </c>
      <c r="E7" s="8">
        <f>bachelors!E7+masters!E7+doctoral!E7+'post-bac'!E7+'post-masters'!E7</f>
        <v>81</v>
      </c>
      <c r="F7" s="8">
        <f>bachelors!F7+masters!F7+doctoral!F7+'post-bac'!F7+'post-masters'!F7</f>
        <v>96</v>
      </c>
      <c r="G7" s="8">
        <f>bachelors!G7+masters!G7+doctoral!G7+'post-bac'!G7+'post-masters'!G7</f>
        <v>88</v>
      </c>
      <c r="H7" s="8">
        <f>bachelors!H7+masters!H7+doctoral!H7+'post-bac'!H7+'post-masters'!H7</f>
        <v>114</v>
      </c>
      <c r="I7" s="8">
        <f>bachelors!I7+masters!I7+doctoral!I7+'post-bac'!I7+'post-masters'!I7</f>
        <v>103</v>
      </c>
      <c r="J7" s="8">
        <f>bachelors!J7+masters!J7+doctoral!J7+'post-bac'!J7+'post-masters'!J7</f>
        <v>120</v>
      </c>
      <c r="K7" s="8">
        <f>bachelors!K7+masters!K7+doctoral!K7+'post-bac'!K7+'post-masters'!K7</f>
        <v>114</v>
      </c>
      <c r="L7" s="8">
        <f>bachelors!L7+masters!L7+doctoral!L7+'post-bac'!L7+'post-masters'!L7</f>
        <v>127</v>
      </c>
      <c r="M7" s="8">
        <f>bachelors!M7+masters!M7+doctoral!M7+'post-bac'!M7+'post-masters'!M7+'certificate below bachelors'!B7</f>
        <v>123</v>
      </c>
      <c r="N7" s="8">
        <f>bachelors!N7+masters!N7+doctoral!N7+'post-bac'!N7+'post-masters'!N7+'certificate below bachelors'!C7</f>
        <v>115</v>
      </c>
      <c r="O7" s="18">
        <f t="shared" si="0"/>
        <v>-7</v>
      </c>
      <c r="P7" s="18">
        <f>ROUND(((N7-I7)/I7*100),0)</f>
        <v>12</v>
      </c>
      <c r="Q7" s="18">
        <f t="shared" si="1"/>
        <v>12</v>
      </c>
      <c r="R7" s="8"/>
      <c r="S7" s="8"/>
      <c r="T7" s="8"/>
      <c r="U7" s="8"/>
      <c r="V7" s="8"/>
      <c r="W7" s="8"/>
      <c r="X7" s="8"/>
    </row>
    <row r="8" spans="1:24" ht="14.25" customHeight="1" x14ac:dyDescent="0.25">
      <c r="A8" s="1" t="s">
        <v>12</v>
      </c>
      <c r="B8" s="8">
        <f>bachelors!B8+masters!B8+doctoral!B8+'post-bac'!B8+'post-masters'!B8</f>
        <v>0</v>
      </c>
      <c r="C8" s="8">
        <f>bachelors!C8+masters!C8+doctoral!C8+'post-bac'!C8+'post-masters'!C8</f>
        <v>0</v>
      </c>
      <c r="D8" s="8">
        <f>bachelors!D8+masters!D8+doctoral!D8+'post-bac'!D8+'post-masters'!D8</f>
        <v>2</v>
      </c>
      <c r="E8" s="8">
        <f>bachelors!E8+masters!E8+doctoral!E8+'post-bac'!E8+'post-masters'!E8</f>
        <v>0</v>
      </c>
      <c r="F8" s="8">
        <f>bachelors!F8+masters!F8+doctoral!F8+'post-bac'!F8+'post-masters'!F8</f>
        <v>0</v>
      </c>
      <c r="G8" s="8">
        <f>bachelors!G8+masters!G8+doctoral!G8+'post-bac'!G8+'post-masters'!G8</f>
        <v>1</v>
      </c>
      <c r="H8" s="8">
        <f>bachelors!H8+masters!H8+doctoral!H8+'post-bac'!H8+'post-masters'!H8</f>
        <v>0</v>
      </c>
      <c r="I8" s="8">
        <f>bachelors!I8+masters!I8+doctoral!I8+'post-bac'!I8+'post-masters'!I8</f>
        <v>0</v>
      </c>
      <c r="J8" s="8">
        <f>bachelors!J8+masters!J8+doctoral!J8+'post-bac'!J8+'post-masters'!J8</f>
        <v>2</v>
      </c>
      <c r="K8" s="8">
        <f>bachelors!K8+masters!K8+doctoral!K8+'post-bac'!K8+'post-masters'!K8</f>
        <v>2</v>
      </c>
      <c r="L8" s="8">
        <f>bachelors!L8+masters!L8+doctoral!L8+'post-bac'!L8+'post-masters'!L8</f>
        <v>1</v>
      </c>
      <c r="M8" s="8">
        <f>bachelors!M8+masters!M8+doctoral!M8+'post-bac'!M8+'post-masters'!M8+'certificate below bachelors'!B8</f>
        <v>0</v>
      </c>
      <c r="N8" s="8">
        <f>bachelors!N8+masters!N8+doctoral!N8+'post-bac'!N8+'post-masters'!N8+'certificate below bachelors'!C8</f>
        <v>1</v>
      </c>
      <c r="O8" s="15" t="s">
        <v>30</v>
      </c>
      <c r="P8" s="15" t="s">
        <v>30</v>
      </c>
      <c r="Q8" s="15">
        <f t="shared" si="1"/>
        <v>-50</v>
      </c>
      <c r="R8" s="8"/>
      <c r="S8" s="8"/>
      <c r="T8" s="8"/>
      <c r="U8" s="8"/>
      <c r="V8" s="8"/>
      <c r="W8" s="8"/>
      <c r="X8" s="8"/>
    </row>
    <row r="9" spans="1:24" ht="14.25" customHeight="1" x14ac:dyDescent="0.25">
      <c r="A9" s="1" t="s">
        <v>9</v>
      </c>
      <c r="B9" s="8">
        <f>bachelors!B9+masters!B9+doctoral!B9+'post-bac'!B9+'post-masters'!B9</f>
        <v>814</v>
      </c>
      <c r="C9" s="8">
        <f>bachelors!C9+masters!C9+doctoral!C9+'post-bac'!C9+'post-masters'!C9</f>
        <v>867</v>
      </c>
      <c r="D9" s="8">
        <f>bachelors!D9+masters!D9+doctoral!D9+'post-bac'!D9+'post-masters'!D9</f>
        <v>823</v>
      </c>
      <c r="E9" s="8">
        <f>bachelors!E9+masters!E9+doctoral!E9+'post-bac'!E9+'post-masters'!E9</f>
        <v>848</v>
      </c>
      <c r="F9" s="8">
        <f>bachelors!F9+masters!F9+doctoral!F9+'post-bac'!F9+'post-masters'!F9</f>
        <v>894</v>
      </c>
      <c r="G9" s="8">
        <f>bachelors!G9+masters!G9+doctoral!G9+'post-bac'!G9+'post-masters'!G9</f>
        <v>839</v>
      </c>
      <c r="H9" s="8">
        <f>bachelors!H9+masters!H9+doctoral!H9+'post-bac'!H9+'post-masters'!H9</f>
        <v>870</v>
      </c>
      <c r="I9" s="8">
        <f>bachelors!I9+masters!I9+doctoral!I9+'post-bac'!I9+'post-masters'!I9</f>
        <v>833</v>
      </c>
      <c r="J9" s="8">
        <f>bachelors!J9+masters!J9+doctoral!J9+'post-bac'!J9+'post-masters'!J9</f>
        <v>893</v>
      </c>
      <c r="K9" s="8">
        <f>bachelors!K9+masters!K9+doctoral!K9+'post-bac'!K9+'post-masters'!K9</f>
        <v>772</v>
      </c>
      <c r="L9" s="8">
        <f>bachelors!L9+masters!L9+doctoral!L9+'post-bac'!L9+'post-masters'!L9</f>
        <v>734</v>
      </c>
      <c r="M9" s="8">
        <f>bachelors!M9+masters!M9+doctoral!M9+'post-bac'!M9+'post-masters'!M9+'certificate below bachelors'!B9</f>
        <v>693</v>
      </c>
      <c r="N9" s="8">
        <f>bachelors!N9+masters!N9+doctoral!N9+'post-bac'!N9+'post-masters'!N9+'certificate below bachelors'!C9</f>
        <v>730</v>
      </c>
      <c r="O9" s="18">
        <f t="shared" si="0"/>
        <v>5</v>
      </c>
      <c r="P9" s="18">
        <f>ROUND(((N9-I9)/I9*100),0)</f>
        <v>-12</v>
      </c>
      <c r="Q9" s="18">
        <f t="shared" si="1"/>
        <v>-11</v>
      </c>
      <c r="R9" s="8"/>
      <c r="S9" s="8"/>
      <c r="T9" s="8"/>
      <c r="U9" s="8"/>
      <c r="V9" s="8"/>
      <c r="W9" s="8"/>
      <c r="X9" s="8"/>
    </row>
    <row r="10" spans="1:24" ht="14.25" customHeight="1" x14ac:dyDescent="0.25">
      <c r="A10" s="1" t="s">
        <v>10</v>
      </c>
      <c r="B10" s="8">
        <f>bachelors!B10+masters!B10+doctoral!B10+'post-bac'!B10+'post-masters'!B10</f>
        <v>13</v>
      </c>
      <c r="C10" s="8">
        <f>bachelors!C10+masters!C10+doctoral!C10+'post-bac'!C10+'post-masters'!C10</f>
        <v>13</v>
      </c>
      <c r="D10" s="8">
        <f>bachelors!D10+masters!D10+doctoral!D10+'post-bac'!D10+'post-masters'!D10</f>
        <v>19</v>
      </c>
      <c r="E10" s="8">
        <f>bachelors!E10+masters!E10+doctoral!E10+'post-bac'!E10+'post-masters'!E10</f>
        <v>16</v>
      </c>
      <c r="F10" s="8">
        <f>bachelors!F10+masters!F10+doctoral!F10+'post-bac'!F10+'post-masters'!F10</f>
        <v>22</v>
      </c>
      <c r="G10" s="8">
        <f>bachelors!G10+masters!G10+doctoral!G10+'post-bac'!G10+'post-masters'!G10</f>
        <v>16</v>
      </c>
      <c r="H10" s="8">
        <f>bachelors!H10+masters!H10+doctoral!H10+'post-bac'!H10+'post-masters'!H10</f>
        <v>27</v>
      </c>
      <c r="I10" s="8">
        <f>bachelors!I10+masters!I10+doctoral!I10+'post-bac'!I10+'post-masters'!I10</f>
        <v>30</v>
      </c>
      <c r="J10" s="8">
        <f>bachelors!J10+masters!J10+doctoral!J10+'post-bac'!J10+'post-masters'!J10</f>
        <v>38</v>
      </c>
      <c r="K10" s="8">
        <f>bachelors!K10+masters!K10+doctoral!K10+'post-bac'!K10+'post-masters'!K10</f>
        <v>43</v>
      </c>
      <c r="L10" s="8">
        <f>bachelors!L10+masters!L10+doctoral!L10+'post-bac'!L10+'post-masters'!L10</f>
        <v>19</v>
      </c>
      <c r="M10" s="8">
        <f>bachelors!M10+masters!M10+doctoral!M10+'post-bac'!M10+'post-masters'!M10+'certificate below bachelors'!B10</f>
        <v>28</v>
      </c>
      <c r="N10" s="8">
        <f>bachelors!N10+masters!N10+doctoral!N10+'post-bac'!N10+'post-masters'!N10+'certificate below bachelors'!C10</f>
        <v>42</v>
      </c>
      <c r="O10" s="18">
        <f t="shared" si="0"/>
        <v>50</v>
      </c>
      <c r="P10" s="18">
        <f>ROUND(((N10-I10)/I10*100),0)</f>
        <v>40</v>
      </c>
      <c r="Q10" s="18">
        <f t="shared" si="1"/>
        <v>121</v>
      </c>
      <c r="R10" s="8"/>
      <c r="S10" s="8"/>
      <c r="T10" s="8"/>
      <c r="U10" s="8"/>
      <c r="V10" s="8"/>
      <c r="W10" s="8"/>
      <c r="X10" s="8"/>
    </row>
    <row r="11" spans="1:24" ht="14.25" customHeight="1" x14ac:dyDescent="0.25">
      <c r="A11" s="1" t="s">
        <v>11</v>
      </c>
      <c r="B11" s="8">
        <f>bachelors!B11+masters!B11+doctoral!B11+'post-bac'!B11+'post-masters'!B11</f>
        <v>29</v>
      </c>
      <c r="C11" s="8">
        <f>bachelors!C11+masters!C11+doctoral!C11+'post-bac'!C11+'post-masters'!C11</f>
        <v>26</v>
      </c>
      <c r="D11" s="8">
        <f>bachelors!D11+masters!D11+doctoral!D11+'post-bac'!D11+'post-masters'!D11</f>
        <v>27</v>
      </c>
      <c r="E11" s="8">
        <f>bachelors!E11+masters!E11+doctoral!E11+'post-bac'!E11+'post-masters'!E11</f>
        <v>30</v>
      </c>
      <c r="F11" s="8">
        <f>bachelors!F11+masters!F11+doctoral!F11+'post-bac'!F11+'post-masters'!F11</f>
        <v>31</v>
      </c>
      <c r="G11" s="8">
        <f>bachelors!G11+masters!G11+doctoral!G11+'post-bac'!G11+'post-masters'!G11</f>
        <v>22</v>
      </c>
      <c r="H11" s="8">
        <f>bachelors!H11+masters!H11+doctoral!H11+'post-bac'!H11+'post-masters'!H11</f>
        <v>37</v>
      </c>
      <c r="I11" s="8">
        <f>bachelors!I11+masters!I11+doctoral!I11+'post-bac'!I11+'post-masters'!I11</f>
        <v>19</v>
      </c>
      <c r="J11" s="8">
        <f>bachelors!J11+masters!J11+doctoral!J11+'post-bac'!J11+'post-masters'!J11</f>
        <v>23</v>
      </c>
      <c r="K11" s="8">
        <f>bachelors!K11+masters!K11+doctoral!K11+'post-bac'!K11+'post-masters'!K11</f>
        <v>33</v>
      </c>
      <c r="L11" s="8">
        <f>bachelors!L11+masters!L11+doctoral!L11+'post-bac'!L11+'post-masters'!L11</f>
        <v>30</v>
      </c>
      <c r="M11" s="8">
        <f>bachelors!M11+masters!M11+doctoral!M11+'post-bac'!M11+'post-masters'!M11+'certificate below bachelors'!B11</f>
        <v>28</v>
      </c>
      <c r="N11" s="8">
        <f>bachelors!N11+masters!N11+doctoral!N11+'post-bac'!N11+'post-masters'!N11+'certificate below bachelors'!C11</f>
        <v>20</v>
      </c>
      <c r="O11" s="18">
        <f t="shared" si="0"/>
        <v>-29</v>
      </c>
      <c r="P11" s="18">
        <f>ROUND(((N11-I11)/I11*100),0)</f>
        <v>5</v>
      </c>
      <c r="Q11" s="18">
        <f t="shared" si="1"/>
        <v>-26</v>
      </c>
      <c r="R11" s="8"/>
      <c r="S11" s="8"/>
      <c r="T11" s="8"/>
      <c r="U11" s="8"/>
      <c r="V11" s="8"/>
      <c r="W11" s="8"/>
      <c r="X11" s="8"/>
    </row>
    <row r="12" spans="1:24" ht="14.25" customHeight="1" x14ac:dyDescent="0.25">
      <c r="A12" s="13" t="s">
        <v>2</v>
      </c>
      <c r="B12" s="14">
        <f>bachelors!B12+masters!B12+doctoral!B12+'post-bac'!B12+'post-masters'!B12</f>
        <v>1074</v>
      </c>
      <c r="C12" s="14">
        <f>bachelors!C12+masters!C12+doctoral!C12+'post-bac'!C12+'post-masters'!C12</f>
        <v>1121</v>
      </c>
      <c r="D12" s="14">
        <f>bachelors!D12+masters!D12+doctoral!D12+'post-bac'!D12+'post-masters'!D12</f>
        <v>1111</v>
      </c>
      <c r="E12" s="14">
        <f>bachelors!E12+masters!E12+doctoral!E12+'post-bac'!E12+'post-masters'!E12</f>
        <v>1110</v>
      </c>
      <c r="F12" s="14">
        <f>bachelors!F12+masters!F12+doctoral!F12+'post-bac'!F12+'post-masters'!F12</f>
        <v>1220</v>
      </c>
      <c r="G12" s="14">
        <f>bachelors!G12+masters!G12+doctoral!G12+'post-bac'!G12+'post-masters'!G12</f>
        <v>1143</v>
      </c>
      <c r="H12" s="14">
        <f>bachelors!H12+masters!H12+doctoral!H12+'post-bac'!H12+'post-masters'!H12</f>
        <v>1252</v>
      </c>
      <c r="I12" s="14">
        <f>bachelors!I12+masters!I12+doctoral!I12+'post-bac'!I12+'post-masters'!I12</f>
        <v>1185</v>
      </c>
      <c r="J12" s="14">
        <f>bachelors!J12+masters!J12+doctoral!J12+'post-bac'!J12+'post-masters'!J12</f>
        <v>1285</v>
      </c>
      <c r="K12" s="14">
        <f>bachelors!K12+masters!K12+doctoral!K12+'post-bac'!K12+'post-masters'!K12</f>
        <v>1179</v>
      </c>
      <c r="L12" s="14">
        <f>bachelors!L12+masters!L12+doctoral!L12+'post-bac'!L12+'post-masters'!L12</f>
        <v>1167</v>
      </c>
      <c r="M12" s="14">
        <f>bachelors!M12+masters!M12+doctoral!M12+'post-bac'!M12+'post-masters'!M12+'certificate below bachelors'!B12</f>
        <v>1058</v>
      </c>
      <c r="N12" s="14">
        <f>bachelors!N12+masters!N12+doctoral!N12+'post-bac'!N12+'post-masters'!N12+'certificate below bachelors'!C12</f>
        <v>1141</v>
      </c>
      <c r="O12" s="19">
        <f t="shared" si="0"/>
        <v>8</v>
      </c>
      <c r="P12" s="19">
        <f>ROUND(((N12-I12)/I12*100),0)</f>
        <v>-4</v>
      </c>
      <c r="Q12" s="19">
        <f t="shared" si="1"/>
        <v>3</v>
      </c>
      <c r="R12" s="8"/>
      <c r="S12" s="8"/>
      <c r="T12" s="8"/>
      <c r="U12" s="8"/>
      <c r="V12" s="8"/>
      <c r="W12" s="8"/>
      <c r="X12" s="8"/>
    </row>
    <row r="13" spans="1:24" ht="14.2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8"/>
      <c r="P13" s="18"/>
      <c r="Q13" s="18"/>
      <c r="R13" s="8"/>
      <c r="S13" s="8"/>
      <c r="T13" s="8"/>
      <c r="U13" s="8"/>
      <c r="V13" s="8"/>
      <c r="W13" s="8"/>
      <c r="X13" s="8"/>
    </row>
    <row r="14" spans="1:24" ht="14.25" customHeight="1" x14ac:dyDescent="0.25">
      <c r="A14" s="4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8"/>
      <c r="P14" s="18"/>
      <c r="Q14" s="18"/>
      <c r="R14" s="8"/>
      <c r="S14" s="8"/>
      <c r="T14" s="8"/>
      <c r="U14" s="8"/>
      <c r="V14" s="8"/>
      <c r="W14" s="8"/>
      <c r="X14" s="8"/>
    </row>
    <row r="15" spans="1:24" ht="14.25" customHeight="1" x14ac:dyDescent="0.25">
      <c r="A15" s="1" t="s">
        <v>28</v>
      </c>
      <c r="B15" s="8">
        <f>bachelors!B15+masters!B15+doctoral!B15+'post-bac'!B15+'post-masters'!B15</f>
        <v>60</v>
      </c>
      <c r="C15" s="8">
        <f>bachelors!C15+masters!C15+doctoral!C15+'post-bac'!C15+'post-masters'!C15</f>
        <v>68</v>
      </c>
      <c r="D15" s="8">
        <f>bachelors!D15+masters!D15+doctoral!D15+'post-bac'!D15+'post-masters'!D15</f>
        <v>34</v>
      </c>
      <c r="E15" s="8">
        <f>bachelors!E15+masters!E15+doctoral!E15+'post-bac'!E15+'post-masters'!E15</f>
        <v>39</v>
      </c>
      <c r="F15" s="8">
        <f>bachelors!F15+masters!F15+doctoral!F15+'post-bac'!F15+'post-masters'!F15</f>
        <v>35</v>
      </c>
      <c r="G15" s="8">
        <f>bachelors!G15+masters!G15+doctoral!G15+'post-bac'!G15+'post-masters'!G15</f>
        <v>65</v>
      </c>
      <c r="H15" s="8">
        <f>bachelors!H15+masters!H15+doctoral!H15+'post-bac'!H15+'post-masters'!H15</f>
        <v>36</v>
      </c>
      <c r="I15" s="8">
        <f>bachelors!I15+masters!I15+doctoral!I15+'post-bac'!I15+'post-masters'!I15</f>
        <v>49</v>
      </c>
      <c r="J15" s="8">
        <f>bachelors!J15+masters!J15+doctoral!J15+'post-bac'!J15+'post-masters'!J15</f>
        <v>22</v>
      </c>
      <c r="K15" s="8">
        <f>bachelors!K15+masters!K15+doctoral!K15+'post-bac'!K15+'post-masters'!K15</f>
        <v>29</v>
      </c>
      <c r="L15" s="8">
        <f>bachelors!L15+masters!L15+doctoral!L15+'post-bac'!L15+'post-masters'!L15</f>
        <v>33</v>
      </c>
      <c r="M15" s="8">
        <f>bachelors!M15+masters!M15+doctoral!M15+'post-bac'!M15+'post-masters'!M15+'certificate below bachelors'!B15</f>
        <v>31</v>
      </c>
      <c r="N15" s="8">
        <f>bachelors!N15+masters!N15+doctoral!N15+'post-bac'!N15+'post-masters'!N15+'certificate below bachelors'!C15</f>
        <v>28</v>
      </c>
      <c r="O15" s="18">
        <f t="shared" si="0"/>
        <v>-10</v>
      </c>
      <c r="P15" s="18">
        <f>ROUND(((N15-I15)/I15*100),0)</f>
        <v>-43</v>
      </c>
      <c r="Q15" s="18">
        <f>ROUND(((N15-D15)/D15*100),0)</f>
        <v>-18</v>
      </c>
      <c r="R15" s="8"/>
      <c r="S15" s="8"/>
      <c r="T15" s="8"/>
      <c r="U15" s="8"/>
      <c r="V15" s="8"/>
      <c r="W15" s="8"/>
      <c r="X15" s="8"/>
    </row>
    <row r="16" spans="1:24" ht="14.25" customHeight="1" x14ac:dyDescent="0.25">
      <c r="A16" s="1" t="s">
        <v>6</v>
      </c>
      <c r="B16" s="8">
        <f>bachelors!B16+masters!B16+doctoral!B16+'post-bac'!B16+'post-masters'!B16</f>
        <v>91</v>
      </c>
      <c r="C16" s="8">
        <f>bachelors!C16+masters!C16+doctoral!C16+'post-bac'!C16+'post-masters'!C16</f>
        <v>110</v>
      </c>
      <c r="D16" s="8">
        <f>bachelors!D16+masters!D16+doctoral!D16+'post-bac'!D16+'post-masters'!D16</f>
        <v>99</v>
      </c>
      <c r="E16" s="8">
        <f>bachelors!E16+masters!E16+doctoral!E16+'post-bac'!E16+'post-masters'!E16</f>
        <v>126</v>
      </c>
      <c r="F16" s="8">
        <f>bachelors!F16+masters!F16+doctoral!F16+'post-bac'!F16+'post-masters'!F16</f>
        <v>138</v>
      </c>
      <c r="G16" s="8">
        <f>bachelors!G16+masters!G16+doctoral!G16+'post-bac'!G16+'post-masters'!G16</f>
        <v>140</v>
      </c>
      <c r="H16" s="8">
        <f>bachelors!H16+masters!H16+doctoral!H16+'post-bac'!H16+'post-masters'!H16</f>
        <v>139</v>
      </c>
      <c r="I16" s="8">
        <f>bachelors!I16+masters!I16+doctoral!I16+'post-bac'!I16+'post-masters'!I16</f>
        <v>157</v>
      </c>
      <c r="J16" s="8">
        <f>bachelors!J16+masters!J16+doctoral!J16+'post-bac'!J16+'post-masters'!J16</f>
        <v>211</v>
      </c>
      <c r="K16" s="8">
        <f>bachelors!K16+masters!K16+doctoral!K16+'post-bac'!K16+'post-masters'!K16</f>
        <v>195</v>
      </c>
      <c r="L16" s="8">
        <f>bachelors!L16+masters!L16+doctoral!L16+'post-bac'!L16+'post-masters'!L16</f>
        <v>185</v>
      </c>
      <c r="M16" s="8">
        <f>bachelors!M16+masters!M16+doctoral!M16+'post-bac'!M16+'post-masters'!M16+'certificate below bachelors'!B16</f>
        <v>200</v>
      </c>
      <c r="N16" s="8">
        <f>bachelors!N16+masters!N16+doctoral!N16+'post-bac'!N16+'post-masters'!N16+'certificate below bachelors'!C16</f>
        <v>217</v>
      </c>
      <c r="O16" s="18">
        <f t="shared" si="0"/>
        <v>9</v>
      </c>
      <c r="P16" s="18">
        <f t="shared" ref="P16:P24" si="2">ROUND(((N16-I16)/I16*100),0)</f>
        <v>38</v>
      </c>
      <c r="Q16" s="18">
        <f>ROUND(((N16-D16)/D16*100),0)</f>
        <v>119</v>
      </c>
      <c r="R16" s="8"/>
      <c r="S16" s="8"/>
      <c r="T16" s="8"/>
      <c r="U16" s="8"/>
      <c r="V16" s="8"/>
      <c r="W16" s="8"/>
      <c r="X16" s="8"/>
    </row>
    <row r="17" spans="1:24" ht="14.25" customHeight="1" x14ac:dyDescent="0.25">
      <c r="A17" s="1" t="s">
        <v>0</v>
      </c>
      <c r="B17" s="8">
        <f>bachelors!B17+masters!B17+doctoral!B17+'post-bac'!B17+'post-masters'!B17</f>
        <v>2</v>
      </c>
      <c r="C17" s="8">
        <f>bachelors!C17+masters!C17+doctoral!C17+'post-bac'!C17+'post-masters'!C17</f>
        <v>3</v>
      </c>
      <c r="D17" s="8">
        <f>bachelors!D17+masters!D17+doctoral!D17+'post-bac'!D17+'post-masters'!D17</f>
        <v>0</v>
      </c>
      <c r="E17" s="8">
        <f>bachelors!E17+masters!E17+doctoral!E17+'post-bac'!E17+'post-masters'!E17</f>
        <v>4</v>
      </c>
      <c r="F17" s="8">
        <f>bachelors!F17+masters!F17+doctoral!F17+'post-bac'!F17+'post-masters'!F17</f>
        <v>2</v>
      </c>
      <c r="G17" s="8">
        <f>bachelors!G17+masters!G17+doctoral!G17+'post-bac'!G17+'post-masters'!G17</f>
        <v>3</v>
      </c>
      <c r="H17" s="8">
        <f>bachelors!H17+masters!H17+doctoral!H17+'post-bac'!H17+'post-masters'!H17</f>
        <v>2</v>
      </c>
      <c r="I17" s="8">
        <f>bachelors!I17+masters!I17+doctoral!I17+'post-bac'!I17+'post-masters'!I17</f>
        <v>1</v>
      </c>
      <c r="J17" s="8">
        <f>bachelors!J17+masters!J17+doctoral!J17+'post-bac'!J17+'post-masters'!J17</f>
        <v>1</v>
      </c>
      <c r="K17" s="8">
        <f>bachelors!K17+masters!K17+doctoral!K17+'post-bac'!K17+'post-masters'!K17</f>
        <v>2</v>
      </c>
      <c r="L17" s="8">
        <f>bachelors!L17+masters!L17+doctoral!L17+'post-bac'!L17+'post-masters'!L17</f>
        <v>1</v>
      </c>
      <c r="M17" s="8">
        <f>bachelors!M17+masters!M17+doctoral!M17+'post-bac'!M17+'post-masters'!M17+'certificate below bachelors'!B17</f>
        <v>0</v>
      </c>
      <c r="N17" s="8">
        <f>bachelors!N17+masters!N17+doctoral!N17+'post-bac'!N17+'post-masters'!N17+'certificate below bachelors'!C17</f>
        <v>0</v>
      </c>
      <c r="O17" s="15" t="s">
        <v>30</v>
      </c>
      <c r="P17" s="18">
        <f t="shared" si="2"/>
        <v>-100</v>
      </c>
      <c r="Q17" s="15" t="s">
        <v>30</v>
      </c>
      <c r="R17" s="8"/>
      <c r="S17" s="8"/>
      <c r="T17" s="8"/>
      <c r="U17" s="8"/>
      <c r="V17" s="8"/>
      <c r="W17" s="8"/>
      <c r="X17" s="8"/>
    </row>
    <row r="18" spans="1:24" ht="14.25" customHeight="1" x14ac:dyDescent="0.25">
      <c r="A18" s="1" t="s">
        <v>7</v>
      </c>
      <c r="B18" s="8">
        <f>bachelors!B18+masters!B18+doctoral!B18+'post-bac'!B18+'post-masters'!B18</f>
        <v>22</v>
      </c>
      <c r="C18" s="8">
        <f>bachelors!C18+masters!C18+doctoral!C18+'post-bac'!C18+'post-masters'!C18</f>
        <v>37</v>
      </c>
      <c r="D18" s="8">
        <f>bachelors!D18+masters!D18+doctoral!D18+'post-bac'!D18+'post-masters'!D18</f>
        <v>41</v>
      </c>
      <c r="E18" s="8">
        <f>bachelors!E18+masters!E18+doctoral!E18+'post-bac'!E18+'post-masters'!E18</f>
        <v>34</v>
      </c>
      <c r="F18" s="8">
        <f>bachelors!F18+masters!F18+doctoral!F18+'post-bac'!F18+'post-masters'!F18</f>
        <v>44</v>
      </c>
      <c r="G18" s="8">
        <f>bachelors!G18+masters!G18+doctoral!G18+'post-bac'!G18+'post-masters'!G18</f>
        <v>49</v>
      </c>
      <c r="H18" s="8">
        <f>bachelors!H18+masters!H18+doctoral!H18+'post-bac'!H18+'post-masters'!H18</f>
        <v>50</v>
      </c>
      <c r="I18" s="8">
        <f>bachelors!I18+masters!I18+doctoral!I18+'post-bac'!I18+'post-masters'!I18</f>
        <v>49</v>
      </c>
      <c r="J18" s="8">
        <f>bachelors!J18+masters!J18+doctoral!J18+'post-bac'!J18+'post-masters'!J18</f>
        <v>57</v>
      </c>
      <c r="K18" s="8">
        <f>bachelors!K18+masters!K18+doctoral!K18+'post-bac'!K18+'post-masters'!K18</f>
        <v>58</v>
      </c>
      <c r="L18" s="8">
        <f>bachelors!L18+masters!L18+doctoral!L18+'post-bac'!L18+'post-masters'!L18</f>
        <v>71</v>
      </c>
      <c r="M18" s="8">
        <f>bachelors!M18+masters!M18+doctoral!M18+'post-bac'!M18+'post-masters'!M18+'certificate below bachelors'!B18</f>
        <v>49</v>
      </c>
      <c r="N18" s="8">
        <f>bachelors!N18+masters!N18+doctoral!N18+'post-bac'!N18+'post-masters'!N18+'certificate below bachelors'!C18</f>
        <v>58</v>
      </c>
      <c r="O18" s="18">
        <f t="shared" si="0"/>
        <v>18</v>
      </c>
      <c r="P18" s="18">
        <f t="shared" si="2"/>
        <v>18</v>
      </c>
      <c r="Q18" s="18">
        <f t="shared" ref="Q18:Q24" si="3">ROUND(((N18-D18)/D18*100),0)</f>
        <v>41</v>
      </c>
      <c r="R18" s="8"/>
      <c r="S18" s="8"/>
      <c r="T18" s="8"/>
      <c r="U18" s="8"/>
      <c r="V18" s="8"/>
      <c r="W18" s="8"/>
      <c r="X18" s="8"/>
    </row>
    <row r="19" spans="1:24" ht="14.25" customHeight="1" x14ac:dyDescent="0.25">
      <c r="A19" s="1" t="s">
        <v>8</v>
      </c>
      <c r="B19" s="8">
        <f>bachelors!B19+masters!B19+doctoral!B19+'post-bac'!B19+'post-masters'!B19</f>
        <v>93</v>
      </c>
      <c r="C19" s="8">
        <f>bachelors!C19+masters!C19+doctoral!C19+'post-bac'!C19+'post-masters'!C19</f>
        <v>116</v>
      </c>
      <c r="D19" s="8">
        <f>bachelors!D19+masters!D19+doctoral!D19+'post-bac'!D19+'post-masters'!D19</f>
        <v>120</v>
      </c>
      <c r="E19" s="8">
        <f>bachelors!E19+masters!E19+doctoral!E19+'post-bac'!E19+'post-masters'!E19</f>
        <v>133</v>
      </c>
      <c r="F19" s="8">
        <f>bachelors!F19+masters!F19+doctoral!F19+'post-bac'!F19+'post-masters'!F19</f>
        <v>140</v>
      </c>
      <c r="G19" s="8">
        <f>bachelors!G19+masters!G19+doctoral!G19+'post-bac'!G19+'post-masters'!G19</f>
        <v>136</v>
      </c>
      <c r="H19" s="8">
        <f>bachelors!H19+masters!H19+doctoral!H19+'post-bac'!H19+'post-masters'!H19</f>
        <v>137</v>
      </c>
      <c r="I19" s="8">
        <f>bachelors!I19+masters!I19+doctoral!I19+'post-bac'!I19+'post-masters'!I19</f>
        <v>155</v>
      </c>
      <c r="J19" s="8">
        <f>bachelors!J19+masters!J19+doctoral!J19+'post-bac'!J19+'post-masters'!J19</f>
        <v>158</v>
      </c>
      <c r="K19" s="8">
        <f>bachelors!K19+masters!K19+doctoral!K19+'post-bac'!K19+'post-masters'!K19</f>
        <v>142</v>
      </c>
      <c r="L19" s="8">
        <f>bachelors!L19+masters!L19+doctoral!L19+'post-bac'!L19+'post-masters'!L19</f>
        <v>151</v>
      </c>
      <c r="M19" s="8">
        <f>bachelors!M19+masters!M19+doctoral!M19+'post-bac'!M19+'post-masters'!M19+'certificate below bachelors'!B19</f>
        <v>121</v>
      </c>
      <c r="N19" s="8">
        <f>bachelors!N19+masters!N19+doctoral!N19+'post-bac'!N19+'post-masters'!N19+'certificate below bachelors'!C19</f>
        <v>131</v>
      </c>
      <c r="O19" s="18">
        <f t="shared" si="0"/>
        <v>8</v>
      </c>
      <c r="P19" s="18">
        <f t="shared" si="2"/>
        <v>-15</v>
      </c>
      <c r="Q19" s="18">
        <f t="shared" si="3"/>
        <v>9</v>
      </c>
      <c r="R19" s="8"/>
      <c r="S19" s="8"/>
      <c r="T19" s="8"/>
      <c r="U19" s="8"/>
      <c r="V19" s="8"/>
      <c r="W19" s="8"/>
      <c r="X19" s="8"/>
    </row>
    <row r="20" spans="1:24" ht="14.25" customHeight="1" x14ac:dyDescent="0.25">
      <c r="A20" s="1" t="s">
        <v>12</v>
      </c>
      <c r="B20" s="8">
        <f>bachelors!B20+masters!B20+doctoral!B20+'post-bac'!B20+'post-masters'!B20</f>
        <v>0</v>
      </c>
      <c r="C20" s="8">
        <f>bachelors!C20+masters!C20+doctoral!C20+'post-bac'!C20+'post-masters'!C20</f>
        <v>1</v>
      </c>
      <c r="D20" s="8">
        <f>bachelors!D20+masters!D20+doctoral!D20+'post-bac'!D20+'post-masters'!D20</f>
        <v>1</v>
      </c>
      <c r="E20" s="8">
        <f>bachelors!E20+masters!E20+doctoral!E20+'post-bac'!E20+'post-masters'!E20</f>
        <v>1</v>
      </c>
      <c r="F20" s="8">
        <f>bachelors!F20+masters!F20+doctoral!F20+'post-bac'!F20+'post-masters'!F20</f>
        <v>1</v>
      </c>
      <c r="G20" s="8">
        <f>bachelors!G20+masters!G20+doctoral!G20+'post-bac'!G20+'post-masters'!G20</f>
        <v>1</v>
      </c>
      <c r="H20" s="8">
        <f>bachelors!H20+masters!H20+doctoral!H20+'post-bac'!H20+'post-masters'!H20</f>
        <v>0</v>
      </c>
      <c r="I20" s="8">
        <f>bachelors!I20+masters!I20+doctoral!I20+'post-bac'!I20+'post-masters'!I20</f>
        <v>3</v>
      </c>
      <c r="J20" s="8">
        <f>bachelors!J20+masters!J20+doctoral!J20+'post-bac'!J20+'post-masters'!J20</f>
        <v>0</v>
      </c>
      <c r="K20" s="8">
        <f>bachelors!K20+masters!K20+doctoral!K20+'post-bac'!K20+'post-masters'!K20</f>
        <v>0</v>
      </c>
      <c r="L20" s="8">
        <f>bachelors!L20+masters!L20+doctoral!L20+'post-bac'!L20+'post-masters'!L20</f>
        <v>3</v>
      </c>
      <c r="M20" s="8">
        <f>bachelors!M20+masters!M20+doctoral!M20+'post-bac'!M20+'post-masters'!M20+'certificate below bachelors'!B20</f>
        <v>0</v>
      </c>
      <c r="N20" s="8">
        <f>bachelors!N20+masters!N20+doctoral!N20+'post-bac'!N20+'post-masters'!N20+'certificate below bachelors'!C20</f>
        <v>3</v>
      </c>
      <c r="O20" s="15" t="s">
        <v>30</v>
      </c>
      <c r="P20" s="18">
        <f t="shared" si="2"/>
        <v>0</v>
      </c>
      <c r="Q20" s="18">
        <f t="shared" si="3"/>
        <v>200</v>
      </c>
      <c r="R20" s="8"/>
      <c r="S20" s="8"/>
      <c r="T20" s="8"/>
      <c r="U20" s="8"/>
      <c r="V20" s="8"/>
      <c r="W20" s="8"/>
      <c r="X20" s="8"/>
    </row>
    <row r="21" spans="1:24" ht="14.25" customHeight="1" x14ac:dyDescent="0.25">
      <c r="A21" s="1" t="s">
        <v>9</v>
      </c>
      <c r="B21" s="8">
        <f>bachelors!B21+masters!B21+doctoral!B21+'post-bac'!B21+'post-masters'!B21</f>
        <v>1045</v>
      </c>
      <c r="C21" s="8">
        <f>bachelors!C21+masters!C21+doctoral!C21+'post-bac'!C21+'post-masters'!C21</f>
        <v>1055</v>
      </c>
      <c r="D21" s="8">
        <f>bachelors!D21+masters!D21+doctoral!D21+'post-bac'!D21+'post-masters'!D21</f>
        <v>1061</v>
      </c>
      <c r="E21" s="8">
        <f>bachelors!E21+masters!E21+doctoral!E21+'post-bac'!E21+'post-masters'!E21</f>
        <v>1060</v>
      </c>
      <c r="F21" s="8">
        <f>bachelors!F21+masters!F21+doctoral!F21+'post-bac'!F21+'post-masters'!F21</f>
        <v>1003</v>
      </c>
      <c r="G21" s="8">
        <f>bachelors!G21+masters!G21+doctoral!G21+'post-bac'!G21+'post-masters'!G21</f>
        <v>1006</v>
      </c>
      <c r="H21" s="8">
        <f>bachelors!H21+masters!H21+doctoral!H21+'post-bac'!H21+'post-masters'!H21</f>
        <v>1030</v>
      </c>
      <c r="I21" s="8">
        <f>bachelors!I21+masters!I21+doctoral!I21+'post-bac'!I21+'post-masters'!I21</f>
        <v>905</v>
      </c>
      <c r="J21" s="8">
        <f>bachelors!J21+masters!J21+doctoral!J21+'post-bac'!J21+'post-masters'!J21</f>
        <v>1013</v>
      </c>
      <c r="K21" s="8">
        <f>bachelors!K21+masters!K21+doctoral!K21+'post-bac'!K21+'post-masters'!K21</f>
        <v>926</v>
      </c>
      <c r="L21" s="8">
        <f>bachelors!L21+masters!L21+doctoral!L21+'post-bac'!L21+'post-masters'!L21</f>
        <v>871</v>
      </c>
      <c r="M21" s="8">
        <f>bachelors!M21+masters!M21+doctoral!M21+'post-bac'!M21+'post-masters'!M21+'certificate below bachelors'!B21</f>
        <v>777</v>
      </c>
      <c r="N21" s="8">
        <f>bachelors!N21+masters!N21+doctoral!N21+'post-bac'!N21+'post-masters'!N21+'certificate below bachelors'!C21</f>
        <v>823</v>
      </c>
      <c r="O21" s="18">
        <f t="shared" si="0"/>
        <v>6</v>
      </c>
      <c r="P21" s="18">
        <f t="shared" si="2"/>
        <v>-9</v>
      </c>
      <c r="Q21" s="18">
        <f t="shared" si="3"/>
        <v>-22</v>
      </c>
      <c r="R21" s="8"/>
      <c r="S21" s="8"/>
      <c r="T21" s="8"/>
      <c r="U21" s="8"/>
      <c r="V21" s="8"/>
      <c r="W21" s="8"/>
      <c r="X21" s="8"/>
    </row>
    <row r="22" spans="1:24" ht="14.25" customHeight="1" x14ac:dyDescent="0.25">
      <c r="A22" s="1" t="s">
        <v>10</v>
      </c>
      <c r="B22" s="8">
        <f>bachelors!B22+masters!B22+doctoral!B22+'post-bac'!B22+'post-masters'!B22</f>
        <v>13</v>
      </c>
      <c r="C22" s="8">
        <f>bachelors!C22+masters!C22+doctoral!C22+'post-bac'!C22+'post-masters'!C22</f>
        <v>17</v>
      </c>
      <c r="D22" s="8">
        <f>bachelors!D22+masters!D22+doctoral!D22+'post-bac'!D22+'post-masters'!D22</f>
        <v>27</v>
      </c>
      <c r="E22" s="8">
        <f>bachelors!E22+masters!E22+doctoral!E22+'post-bac'!E22+'post-masters'!E22</f>
        <v>21</v>
      </c>
      <c r="F22" s="8">
        <f>bachelors!F22+masters!F22+doctoral!F22+'post-bac'!F22+'post-masters'!F22</f>
        <v>30</v>
      </c>
      <c r="G22" s="8">
        <f>bachelors!G22+masters!G22+doctoral!G22+'post-bac'!G22+'post-masters'!G22</f>
        <v>20</v>
      </c>
      <c r="H22" s="8">
        <f>bachelors!H22+masters!H22+doctoral!H22+'post-bac'!H22+'post-masters'!H22</f>
        <v>43</v>
      </c>
      <c r="I22" s="8">
        <f>bachelors!I22+masters!I22+doctoral!I22+'post-bac'!I22+'post-masters'!I22</f>
        <v>25</v>
      </c>
      <c r="J22" s="8">
        <f>bachelors!J22+masters!J22+doctoral!J22+'post-bac'!J22+'post-masters'!J22</f>
        <v>38</v>
      </c>
      <c r="K22" s="8">
        <f>bachelors!K22+masters!K22+doctoral!K22+'post-bac'!K22+'post-masters'!K22</f>
        <v>46</v>
      </c>
      <c r="L22" s="8">
        <f>bachelors!L22+masters!L22+doctoral!L22+'post-bac'!L22+'post-masters'!L22</f>
        <v>42</v>
      </c>
      <c r="M22" s="8">
        <f>bachelors!M22+masters!M22+doctoral!M22+'post-bac'!M22+'post-masters'!M22+'certificate below bachelors'!B22</f>
        <v>41</v>
      </c>
      <c r="N22" s="8">
        <f>bachelors!N22+masters!N22+doctoral!N22+'post-bac'!N22+'post-masters'!N22+'certificate below bachelors'!C22</f>
        <v>36</v>
      </c>
      <c r="O22" s="18">
        <f t="shared" si="0"/>
        <v>-12</v>
      </c>
      <c r="P22" s="18">
        <f t="shared" si="2"/>
        <v>44</v>
      </c>
      <c r="Q22" s="18">
        <f t="shared" si="3"/>
        <v>33</v>
      </c>
      <c r="R22" s="8"/>
      <c r="S22" s="8"/>
      <c r="T22" s="8"/>
      <c r="U22" s="8"/>
      <c r="V22" s="8"/>
      <c r="W22" s="8"/>
      <c r="X22" s="8"/>
    </row>
    <row r="23" spans="1:24" ht="14.25" customHeight="1" x14ac:dyDescent="0.25">
      <c r="A23" s="1" t="s">
        <v>11</v>
      </c>
      <c r="B23" s="8">
        <f>bachelors!B23+masters!B23+doctoral!B23+'post-bac'!B23+'post-masters'!B23</f>
        <v>25</v>
      </c>
      <c r="C23" s="8">
        <f>bachelors!C23+masters!C23+doctoral!C23+'post-bac'!C23+'post-masters'!C23</f>
        <v>53</v>
      </c>
      <c r="D23" s="8">
        <f>bachelors!D23+masters!D23+doctoral!D23+'post-bac'!D23+'post-masters'!D23</f>
        <v>62</v>
      </c>
      <c r="E23" s="8">
        <f>bachelors!E23+masters!E23+doctoral!E23+'post-bac'!E23+'post-masters'!E23</f>
        <v>71</v>
      </c>
      <c r="F23" s="8">
        <f>bachelors!F23+masters!F23+doctoral!F23+'post-bac'!F23+'post-masters'!F23</f>
        <v>47</v>
      </c>
      <c r="G23" s="8">
        <f>bachelors!G23+masters!G23+doctoral!G23+'post-bac'!G23+'post-masters'!G23</f>
        <v>28</v>
      </c>
      <c r="H23" s="8">
        <f>bachelors!H23+masters!H23+doctoral!H23+'post-bac'!H23+'post-masters'!H23</f>
        <v>38</v>
      </c>
      <c r="I23" s="8">
        <f>bachelors!I23+masters!I23+doctoral!I23+'post-bac'!I23+'post-masters'!I23</f>
        <v>34</v>
      </c>
      <c r="J23" s="8">
        <f>bachelors!J23+masters!J23+doctoral!J23+'post-bac'!J23+'post-masters'!J23</f>
        <v>36</v>
      </c>
      <c r="K23" s="8">
        <f>bachelors!K23+masters!K23+doctoral!K23+'post-bac'!K23+'post-masters'!K23</f>
        <v>29</v>
      </c>
      <c r="L23" s="8">
        <f>bachelors!L23+masters!L23+doctoral!L23+'post-bac'!L23+'post-masters'!L23</f>
        <v>35</v>
      </c>
      <c r="M23" s="8">
        <f>bachelors!M23+masters!M23+doctoral!M23+'post-bac'!M23+'post-masters'!M23+'certificate below bachelors'!B23</f>
        <v>25</v>
      </c>
      <c r="N23" s="8">
        <f>bachelors!N23+masters!N23+doctoral!N23+'post-bac'!N23+'post-masters'!N23+'certificate below bachelors'!C23</f>
        <v>24</v>
      </c>
      <c r="O23" s="18">
        <f t="shared" si="0"/>
        <v>-4</v>
      </c>
      <c r="P23" s="18">
        <f t="shared" si="2"/>
        <v>-29</v>
      </c>
      <c r="Q23" s="18">
        <f t="shared" si="3"/>
        <v>-61</v>
      </c>
      <c r="R23" s="8"/>
      <c r="S23" s="8"/>
      <c r="T23" s="8"/>
      <c r="U23" s="8"/>
      <c r="V23" s="8"/>
      <c r="W23" s="8"/>
      <c r="X23" s="8"/>
    </row>
    <row r="24" spans="1:24" ht="14.25" customHeight="1" x14ac:dyDescent="0.25">
      <c r="A24" s="13" t="s">
        <v>2</v>
      </c>
      <c r="B24" s="14">
        <f>bachelors!B24+masters!B24+doctoral!B24+'post-bac'!B24+'post-masters'!B24</f>
        <v>1351</v>
      </c>
      <c r="C24" s="14">
        <f>bachelors!C24+masters!C24+doctoral!C24+'post-bac'!C24+'post-masters'!C24</f>
        <v>1460</v>
      </c>
      <c r="D24" s="14">
        <f>bachelors!D24+masters!D24+doctoral!D24+'post-bac'!D24+'post-masters'!D24</f>
        <v>1445</v>
      </c>
      <c r="E24" s="14">
        <f>bachelors!E24+masters!E24+doctoral!E24+'post-bac'!E24+'post-masters'!E24</f>
        <v>1489</v>
      </c>
      <c r="F24" s="14">
        <f>bachelors!F24+masters!F24+doctoral!F24+'post-bac'!F24+'post-masters'!F24</f>
        <v>1440</v>
      </c>
      <c r="G24" s="14">
        <f>bachelors!G24+masters!G24+doctoral!G24+'post-bac'!G24+'post-masters'!G24</f>
        <v>1448</v>
      </c>
      <c r="H24" s="14">
        <f>bachelors!H24+masters!H24+doctoral!H24+'post-bac'!H24+'post-masters'!H24</f>
        <v>1475</v>
      </c>
      <c r="I24" s="14">
        <f>bachelors!I24+masters!I24+doctoral!I24+'post-bac'!I24+'post-masters'!I24</f>
        <v>1378</v>
      </c>
      <c r="J24" s="14">
        <f>bachelors!J24+masters!J24+doctoral!J24+'post-bac'!J24+'post-masters'!J24</f>
        <v>1536</v>
      </c>
      <c r="K24" s="14">
        <f>bachelors!K24+masters!K24+doctoral!K24+'post-bac'!K24+'post-masters'!K24</f>
        <v>1427</v>
      </c>
      <c r="L24" s="14">
        <f>bachelors!L24+masters!L24+doctoral!L24+'post-bac'!L24+'post-masters'!L24</f>
        <v>1392</v>
      </c>
      <c r="M24" s="14">
        <f>bachelors!M24+masters!M24+doctoral!M24+'post-bac'!M24+'post-masters'!M24+'certificate below bachelors'!B24</f>
        <v>1244</v>
      </c>
      <c r="N24" s="14">
        <f>bachelors!N24+masters!N24+doctoral!N24+'post-bac'!N24+'post-masters'!N24+'certificate below bachelors'!C24</f>
        <v>1320</v>
      </c>
      <c r="O24" s="19">
        <f t="shared" si="0"/>
        <v>6</v>
      </c>
      <c r="P24" s="19">
        <f t="shared" si="2"/>
        <v>-4</v>
      </c>
      <c r="Q24" s="19">
        <f t="shared" si="3"/>
        <v>-9</v>
      </c>
      <c r="R24" s="8"/>
      <c r="S24" s="8"/>
      <c r="T24" s="8"/>
      <c r="U24" s="8"/>
      <c r="V24" s="8"/>
      <c r="W24" s="8"/>
      <c r="X24" s="8"/>
    </row>
    <row r="25" spans="1:24" ht="14.25" customHeight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8"/>
      <c r="P25" s="18"/>
      <c r="Q25" s="18"/>
      <c r="R25" s="8"/>
      <c r="S25" s="8"/>
      <c r="T25" s="8"/>
      <c r="U25" s="8"/>
      <c r="V25" s="8"/>
      <c r="W25" s="8"/>
      <c r="X25" s="8"/>
    </row>
    <row r="26" spans="1:24" ht="14.25" customHeight="1" x14ac:dyDescent="0.25">
      <c r="A26" s="4" t="s">
        <v>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8"/>
      <c r="P26" s="18"/>
      <c r="Q26" s="18"/>
      <c r="R26" s="8"/>
      <c r="S26" s="8"/>
      <c r="T26" s="8"/>
      <c r="U26" s="8"/>
      <c r="V26" s="8"/>
      <c r="W26" s="8"/>
      <c r="X26" s="8"/>
    </row>
    <row r="27" spans="1:24" ht="14.25" customHeight="1" x14ac:dyDescent="0.25">
      <c r="A27" s="1" t="s">
        <v>28</v>
      </c>
      <c r="B27" s="8">
        <f>bachelors!B27+masters!B27+doctoral!B27+'post-bac'!B27+'post-masters'!B27</f>
        <v>93</v>
      </c>
      <c r="C27" s="8">
        <f>bachelors!C27+masters!C27+doctoral!C27+'post-bac'!C27+'post-masters'!C27</f>
        <v>93</v>
      </c>
      <c r="D27" s="8">
        <f>bachelors!D27+masters!D27+doctoral!D27+'post-bac'!D27+'post-masters'!D27</f>
        <v>56</v>
      </c>
      <c r="E27" s="8">
        <f>bachelors!E27+masters!E27+doctoral!E27+'post-bac'!E27+'post-masters'!E27</f>
        <v>59</v>
      </c>
      <c r="F27" s="8">
        <f>bachelors!F27+masters!F27+doctoral!F27+'post-bac'!F27+'post-masters'!F27</f>
        <v>55</v>
      </c>
      <c r="G27" s="8">
        <f>bachelors!G27+masters!G27+doctoral!G27+'post-bac'!G27+'post-masters'!G27</f>
        <v>87</v>
      </c>
      <c r="H27" s="8">
        <f>bachelors!H27+masters!H27+doctoral!H27+'post-bac'!H27+'post-masters'!H27</f>
        <v>72</v>
      </c>
      <c r="I27" s="8">
        <f>bachelors!I27+masters!I27+doctoral!I27+'post-bac'!I27+'post-masters'!I27</f>
        <v>76</v>
      </c>
      <c r="J27" s="8">
        <f>bachelors!J27+masters!J27+doctoral!J27+'post-bac'!J27+'post-masters'!J27</f>
        <v>42</v>
      </c>
      <c r="K27" s="8">
        <f>bachelors!K27+masters!K27+doctoral!K27+'post-bac'!K27+'post-masters'!K27</f>
        <v>51</v>
      </c>
      <c r="L27" s="8">
        <f>bachelors!L27+masters!L27+doctoral!L27+'post-bac'!L27+'post-masters'!L27</f>
        <v>51</v>
      </c>
      <c r="M27" s="8">
        <f>bachelors!M27+masters!M27+doctoral!M27+'post-bac'!M27+'post-masters'!M27+'certificate below bachelors'!B27</f>
        <v>52</v>
      </c>
      <c r="N27" s="8">
        <f>bachelors!N27+masters!N27+doctoral!N27+'post-bac'!N27+'post-masters'!N27+'certificate below bachelors'!C27</f>
        <v>46</v>
      </c>
      <c r="O27" s="18">
        <f t="shared" si="0"/>
        <v>-12</v>
      </c>
      <c r="P27" s="18">
        <f>ROUND(((N27-I27)/I27*100),0)</f>
        <v>-39</v>
      </c>
      <c r="Q27" s="18">
        <f>ROUND(((N27-D27)/D27*100),0)</f>
        <v>-18</v>
      </c>
      <c r="R27" s="8"/>
      <c r="S27" s="8"/>
      <c r="T27" s="8"/>
      <c r="U27" s="8"/>
      <c r="V27" s="8"/>
      <c r="W27" s="8"/>
      <c r="X27" s="8"/>
    </row>
    <row r="28" spans="1:24" ht="14.25" customHeight="1" x14ac:dyDescent="0.25">
      <c r="A28" s="1" t="s">
        <v>6</v>
      </c>
      <c r="B28" s="8">
        <f>bachelors!B28+masters!B28+doctoral!B28+'post-bac'!B28+'post-masters'!B28</f>
        <v>165</v>
      </c>
      <c r="C28" s="8">
        <f>bachelors!C28+masters!C28+doctoral!C28+'post-bac'!C28+'post-masters'!C28</f>
        <v>165</v>
      </c>
      <c r="D28" s="8">
        <f>bachelors!D28+masters!D28+doctoral!D28+'post-bac'!D28+'post-masters'!D28</f>
        <v>172</v>
      </c>
      <c r="E28" s="8">
        <f>bachelors!E28+masters!E28+doctoral!E28+'post-bac'!E28+'post-masters'!E28</f>
        <v>193</v>
      </c>
      <c r="F28" s="8">
        <f>bachelors!F28+masters!F28+doctoral!F28+'post-bac'!F28+'post-masters'!F28</f>
        <v>240</v>
      </c>
      <c r="G28" s="8">
        <f>bachelors!G28+masters!G28+doctoral!G28+'post-bac'!G28+'post-masters'!G28</f>
        <v>242</v>
      </c>
      <c r="H28" s="8">
        <f>bachelors!H28+masters!H28+doctoral!H28+'post-bac'!H28+'post-masters'!H28</f>
        <v>267</v>
      </c>
      <c r="I28" s="8">
        <f>bachelors!I28+masters!I28+doctoral!I28+'post-bac'!I28+'post-masters'!I28</f>
        <v>271</v>
      </c>
      <c r="J28" s="8">
        <f>bachelors!J28+masters!J28+doctoral!J28+'post-bac'!J28+'post-masters'!J28</f>
        <v>342</v>
      </c>
      <c r="K28" s="8">
        <f>bachelors!K28+masters!K28+doctoral!K28+'post-bac'!K28+'post-masters'!K28</f>
        <v>330</v>
      </c>
      <c r="L28" s="8">
        <f>bachelors!L28+masters!L28+doctoral!L28+'post-bac'!L28+'post-masters'!L28</f>
        <v>346</v>
      </c>
      <c r="M28" s="8">
        <f>bachelors!M28+masters!M28+doctoral!M28+'post-bac'!M28+'post-masters'!M28+'certificate below bachelors'!B28</f>
        <v>313</v>
      </c>
      <c r="N28" s="8">
        <f>bachelors!N28+masters!N28+doctoral!N28+'post-bac'!N28+'post-masters'!N28+'certificate below bachelors'!C28</f>
        <v>365</v>
      </c>
      <c r="O28" s="18">
        <f t="shared" si="0"/>
        <v>17</v>
      </c>
      <c r="P28" s="18">
        <f t="shared" ref="P28:P36" si="4">ROUND(((N28-I28)/I28*100),0)</f>
        <v>35</v>
      </c>
      <c r="Q28" s="18">
        <f t="shared" ref="Q28:Q36" si="5">ROUND(((N28-D28)/D28*100),0)</f>
        <v>112</v>
      </c>
      <c r="R28" s="8"/>
      <c r="S28" s="8"/>
      <c r="T28" s="8"/>
      <c r="U28" s="8"/>
      <c r="V28" s="8"/>
      <c r="W28" s="8"/>
      <c r="X28" s="8"/>
    </row>
    <row r="29" spans="1:24" ht="14.25" customHeight="1" x14ac:dyDescent="0.25">
      <c r="A29" s="1" t="s">
        <v>0</v>
      </c>
      <c r="B29" s="8">
        <f>bachelors!B29+masters!B29+doctoral!B29+'post-bac'!B29+'post-masters'!B29</f>
        <v>8</v>
      </c>
      <c r="C29" s="8">
        <f>bachelors!C29+masters!C29+doctoral!C29+'post-bac'!C29+'post-masters'!C29</f>
        <v>5</v>
      </c>
      <c r="D29" s="8">
        <f>bachelors!D29+masters!D29+doctoral!D29+'post-bac'!D29+'post-masters'!D29</f>
        <v>2</v>
      </c>
      <c r="E29" s="8">
        <f>bachelors!E29+masters!E29+doctoral!E29+'post-bac'!E29+'post-masters'!E29</f>
        <v>6</v>
      </c>
      <c r="F29" s="8">
        <f>bachelors!F29+masters!F29+doctoral!F29+'post-bac'!F29+'post-masters'!F29</f>
        <v>3</v>
      </c>
      <c r="G29" s="8">
        <f>bachelors!G29+masters!G29+doctoral!G29+'post-bac'!G29+'post-masters'!G29</f>
        <v>5</v>
      </c>
      <c r="H29" s="8">
        <f>bachelors!H29+masters!H29+doctoral!H29+'post-bac'!H29+'post-masters'!H29</f>
        <v>4</v>
      </c>
      <c r="I29" s="8">
        <f>bachelors!I29+masters!I29+doctoral!I29+'post-bac'!I29+'post-masters'!I29</f>
        <v>3</v>
      </c>
      <c r="J29" s="8">
        <f>bachelors!J29+masters!J29+doctoral!J29+'post-bac'!J29+'post-masters'!J29</f>
        <v>2</v>
      </c>
      <c r="K29" s="8">
        <f>bachelors!K29+masters!K29+doctoral!K29+'post-bac'!K29+'post-masters'!K29</f>
        <v>2</v>
      </c>
      <c r="L29" s="8">
        <f>bachelors!L29+masters!L29+doctoral!L29+'post-bac'!L29+'post-masters'!L29</f>
        <v>4</v>
      </c>
      <c r="M29" s="8">
        <f>bachelors!M29+masters!M29+doctoral!M29+'post-bac'!M29+'post-masters'!M29+'certificate below bachelors'!B29</f>
        <v>2</v>
      </c>
      <c r="N29" s="8">
        <f>bachelors!N29+masters!N29+doctoral!N29+'post-bac'!N29+'post-masters'!N29+'certificate below bachelors'!C29</f>
        <v>1</v>
      </c>
      <c r="O29" s="18">
        <f t="shared" si="0"/>
        <v>-50</v>
      </c>
      <c r="P29" s="18">
        <f t="shared" si="4"/>
        <v>-67</v>
      </c>
      <c r="Q29" s="18">
        <f t="shared" si="5"/>
        <v>-50</v>
      </c>
      <c r="R29" s="8"/>
      <c r="S29" s="8"/>
      <c r="T29" s="8"/>
      <c r="U29" s="8"/>
      <c r="V29" s="8"/>
      <c r="W29" s="8"/>
      <c r="X29" s="8"/>
    </row>
    <row r="30" spans="1:24" ht="14.25" customHeight="1" x14ac:dyDescent="0.25">
      <c r="A30" s="1" t="s">
        <v>7</v>
      </c>
      <c r="B30" s="8">
        <f>bachelors!B30+masters!B30+doctoral!B30+'post-bac'!B30+'post-masters'!B30</f>
        <v>65</v>
      </c>
      <c r="C30" s="8">
        <f>bachelors!C30+masters!C30+doctoral!C30+'post-bac'!C30+'post-masters'!C30</f>
        <v>81</v>
      </c>
      <c r="D30" s="8">
        <f>bachelors!D30+masters!D30+doctoral!D30+'post-bac'!D30+'post-masters'!D30</f>
        <v>81</v>
      </c>
      <c r="E30" s="8">
        <f>bachelors!E30+masters!E30+doctoral!E30+'post-bac'!E30+'post-masters'!E30</f>
        <v>80</v>
      </c>
      <c r="F30" s="8">
        <f>bachelors!F30+masters!F30+doctoral!F30+'post-bac'!F30+'post-masters'!F30</f>
        <v>98</v>
      </c>
      <c r="G30" s="8">
        <f>bachelors!G30+masters!G30+doctoral!G30+'post-bac'!G30+'post-masters'!G30</f>
        <v>100</v>
      </c>
      <c r="H30" s="8">
        <f>bachelors!H30+masters!H30+doctoral!H30+'post-bac'!H30+'post-masters'!H30</f>
        <v>88</v>
      </c>
      <c r="I30" s="8">
        <f>bachelors!I30+masters!I30+doctoral!I30+'post-bac'!I30+'post-masters'!I30</f>
        <v>106</v>
      </c>
      <c r="J30" s="8">
        <f>bachelors!J30+masters!J30+doctoral!J30+'post-bac'!J30+'post-masters'!J30</f>
        <v>114</v>
      </c>
      <c r="K30" s="8">
        <f>bachelors!K30+masters!K30+doctoral!K30+'post-bac'!K30+'post-masters'!K30</f>
        <v>116</v>
      </c>
      <c r="L30" s="8">
        <f>bachelors!L30+masters!L30+doctoral!L30+'post-bac'!L30+'post-masters'!L30</f>
        <v>145</v>
      </c>
      <c r="M30" s="8">
        <f>bachelors!M30+masters!M30+doctoral!M30+'post-bac'!M30+'post-masters'!M30+'certificate below bachelors'!B30</f>
        <v>99</v>
      </c>
      <c r="N30" s="8">
        <f>bachelors!N30+masters!N30+doctoral!N30+'post-bac'!N30+'post-masters'!N30+'certificate below bachelors'!C30</f>
        <v>124</v>
      </c>
      <c r="O30" s="18">
        <f t="shared" si="0"/>
        <v>25</v>
      </c>
      <c r="P30" s="18">
        <f t="shared" si="4"/>
        <v>17</v>
      </c>
      <c r="Q30" s="18">
        <f t="shared" si="5"/>
        <v>53</v>
      </c>
      <c r="R30" s="8"/>
      <c r="S30" s="8"/>
      <c r="T30" s="8"/>
      <c r="U30" s="8"/>
      <c r="V30" s="8"/>
      <c r="W30" s="8"/>
      <c r="X30" s="8"/>
    </row>
    <row r="31" spans="1:24" ht="14.25" customHeight="1" x14ac:dyDescent="0.25">
      <c r="A31" s="1" t="s">
        <v>8</v>
      </c>
      <c r="B31" s="8">
        <f>bachelors!B31+masters!B31+doctoral!B31+'post-bac'!B31+'post-masters'!B31</f>
        <v>155</v>
      </c>
      <c r="C31" s="8">
        <f>bachelors!C31+masters!C31+doctoral!C31+'post-bac'!C31+'post-masters'!C31</f>
        <v>205</v>
      </c>
      <c r="D31" s="8">
        <f>bachelors!D31+masters!D31+doctoral!D31+'post-bac'!D31+'post-masters'!D31</f>
        <v>223</v>
      </c>
      <c r="E31" s="8">
        <f>bachelors!E31+masters!E31+doctoral!E31+'post-bac'!E31+'post-masters'!E31</f>
        <v>214</v>
      </c>
      <c r="F31" s="8">
        <f>bachelors!F31+masters!F31+doctoral!F31+'post-bac'!F31+'post-masters'!F31</f>
        <v>236</v>
      </c>
      <c r="G31" s="8">
        <f>bachelors!G31+masters!G31+doctoral!G31+'post-bac'!G31+'post-masters'!G31</f>
        <v>224</v>
      </c>
      <c r="H31" s="8">
        <f>bachelors!H31+masters!H31+doctoral!H31+'post-bac'!H31+'post-masters'!H31</f>
        <v>251</v>
      </c>
      <c r="I31" s="8">
        <f>bachelors!I31+masters!I31+doctoral!I31+'post-bac'!I31+'post-masters'!I31</f>
        <v>258</v>
      </c>
      <c r="J31" s="8">
        <f>bachelors!J31+masters!J31+doctoral!J31+'post-bac'!J31+'post-masters'!J31</f>
        <v>278</v>
      </c>
      <c r="K31" s="8">
        <f>bachelors!K31+masters!K31+doctoral!K31+'post-bac'!K31+'post-masters'!K31</f>
        <v>256</v>
      </c>
      <c r="L31" s="8">
        <f>bachelors!L31+masters!L31+doctoral!L31+'post-bac'!L31+'post-masters'!L31</f>
        <v>278</v>
      </c>
      <c r="M31" s="8">
        <f>bachelors!M31+masters!M31+doctoral!M31+'post-bac'!M31+'post-masters'!M31+'certificate below bachelors'!B31</f>
        <v>244</v>
      </c>
      <c r="N31" s="8">
        <f>bachelors!N31+masters!N31+doctoral!N31+'post-bac'!N31+'post-masters'!N31+'certificate below bachelors'!C31</f>
        <v>246</v>
      </c>
      <c r="O31" s="18">
        <f t="shared" si="0"/>
        <v>1</v>
      </c>
      <c r="P31" s="18">
        <f t="shared" si="4"/>
        <v>-5</v>
      </c>
      <c r="Q31" s="18">
        <f t="shared" si="5"/>
        <v>10</v>
      </c>
      <c r="R31" s="8"/>
      <c r="S31" s="8"/>
      <c r="T31" s="8"/>
      <c r="U31" s="8"/>
      <c r="V31" s="8"/>
      <c r="W31" s="8"/>
      <c r="X31" s="8"/>
    </row>
    <row r="32" spans="1:24" ht="14.25" customHeight="1" x14ac:dyDescent="0.25">
      <c r="A32" s="1" t="s">
        <v>12</v>
      </c>
      <c r="B32" s="8">
        <f>bachelors!B32+masters!B32+doctoral!B32+'post-bac'!B32+'post-masters'!B32</f>
        <v>0</v>
      </c>
      <c r="C32" s="8">
        <f>bachelors!C32+masters!C32+doctoral!C32+'post-bac'!C32+'post-masters'!C32</f>
        <v>1</v>
      </c>
      <c r="D32" s="8">
        <f>bachelors!D32+masters!D32+doctoral!D32+'post-bac'!D32+'post-masters'!D32</f>
        <v>3</v>
      </c>
      <c r="E32" s="8">
        <f>bachelors!E32+masters!E32+doctoral!E32+'post-bac'!E32+'post-masters'!E32</f>
        <v>1</v>
      </c>
      <c r="F32" s="8">
        <f>bachelors!F32+masters!F32+doctoral!F32+'post-bac'!F32+'post-masters'!F32</f>
        <v>1</v>
      </c>
      <c r="G32" s="8">
        <f>bachelors!G32+masters!G32+doctoral!G32+'post-bac'!G32+'post-masters'!G32</f>
        <v>2</v>
      </c>
      <c r="H32" s="8">
        <f>bachelors!H32+masters!H32+doctoral!H32+'post-bac'!H32+'post-masters'!H32</f>
        <v>0</v>
      </c>
      <c r="I32" s="8">
        <f>bachelors!I32+masters!I32+doctoral!I32+'post-bac'!I32+'post-masters'!I32</f>
        <v>3</v>
      </c>
      <c r="J32" s="8">
        <f>bachelors!J32+masters!J32+doctoral!J32+'post-bac'!J32+'post-masters'!J32</f>
        <v>2</v>
      </c>
      <c r="K32" s="8">
        <f>bachelors!K32+masters!K32+doctoral!K32+'post-bac'!K32+'post-masters'!K32</f>
        <v>2</v>
      </c>
      <c r="L32" s="8">
        <f>bachelors!L32+masters!L32+doctoral!L32+'post-bac'!L32+'post-masters'!L32</f>
        <v>4</v>
      </c>
      <c r="M32" s="8">
        <f>bachelors!M32+masters!M32+doctoral!M32+'post-bac'!M32+'post-masters'!M32+'certificate below bachelors'!B32</f>
        <v>0</v>
      </c>
      <c r="N32" s="8">
        <f>bachelors!N32+masters!N32+doctoral!N32+'post-bac'!N32+'post-masters'!N32+'certificate below bachelors'!C32</f>
        <v>4</v>
      </c>
      <c r="O32" s="15" t="s">
        <v>30</v>
      </c>
      <c r="P32" s="18">
        <f t="shared" si="4"/>
        <v>33</v>
      </c>
      <c r="Q32" s="18">
        <f t="shared" si="5"/>
        <v>33</v>
      </c>
      <c r="R32" s="8"/>
      <c r="S32" s="8"/>
      <c r="T32" s="8"/>
      <c r="U32" s="8"/>
      <c r="V32" s="8"/>
      <c r="W32" s="8"/>
      <c r="X32" s="8"/>
    </row>
    <row r="33" spans="1:24" ht="14.25" customHeight="1" x14ac:dyDescent="0.25">
      <c r="A33" s="1" t="s">
        <v>9</v>
      </c>
      <c r="B33" s="8">
        <f>bachelors!B33+masters!B33+doctoral!B33+'post-bac'!B33+'post-masters'!B33</f>
        <v>1859</v>
      </c>
      <c r="C33" s="8">
        <f>bachelors!C33+masters!C33+doctoral!C33+'post-bac'!C33+'post-masters'!C33</f>
        <v>1922</v>
      </c>
      <c r="D33" s="8">
        <f>bachelors!D33+masters!D33+doctoral!D33+'post-bac'!D33+'post-masters'!D33</f>
        <v>1884</v>
      </c>
      <c r="E33" s="8">
        <f>bachelors!E33+masters!E33+doctoral!E33+'post-bac'!E33+'post-masters'!E33</f>
        <v>1908</v>
      </c>
      <c r="F33" s="8">
        <f>bachelors!F33+masters!F33+doctoral!F33+'post-bac'!F33+'post-masters'!F33</f>
        <v>1897</v>
      </c>
      <c r="G33" s="8">
        <f>bachelors!G33+masters!G33+doctoral!G33+'post-bac'!G33+'post-masters'!G33</f>
        <v>1845</v>
      </c>
      <c r="H33" s="8">
        <f>bachelors!H33+masters!H33+doctoral!H33+'post-bac'!H33+'post-masters'!H33</f>
        <v>1900</v>
      </c>
      <c r="I33" s="8">
        <f>bachelors!I33+masters!I33+doctoral!I33+'post-bac'!I33+'post-masters'!I33</f>
        <v>1738</v>
      </c>
      <c r="J33" s="8">
        <f>bachelors!J33+masters!J33+doctoral!J33+'post-bac'!J33+'post-masters'!J33</f>
        <v>1906</v>
      </c>
      <c r="K33" s="8">
        <f>bachelors!K33+masters!K33+doctoral!K33+'post-bac'!K33+'post-masters'!K33</f>
        <v>1698</v>
      </c>
      <c r="L33" s="8">
        <f>bachelors!L33+masters!L33+doctoral!L33+'post-bac'!L33+'post-masters'!L33</f>
        <v>1605</v>
      </c>
      <c r="M33" s="8">
        <f>bachelors!M33+masters!M33+doctoral!M33+'post-bac'!M33+'post-masters'!M33+'certificate below bachelors'!B33</f>
        <v>1470</v>
      </c>
      <c r="N33" s="8">
        <f>bachelors!N33+masters!N33+doctoral!N33+'post-bac'!N33+'post-masters'!N33+'certificate below bachelors'!C33</f>
        <v>1553</v>
      </c>
      <c r="O33" s="18">
        <f t="shared" si="0"/>
        <v>6</v>
      </c>
      <c r="P33" s="18">
        <f t="shared" si="4"/>
        <v>-11</v>
      </c>
      <c r="Q33" s="18">
        <f t="shared" si="5"/>
        <v>-18</v>
      </c>
      <c r="R33" s="8"/>
      <c r="S33" s="8"/>
      <c r="T33" s="8"/>
      <c r="U33" s="8"/>
      <c r="V33" s="8"/>
      <c r="W33" s="8"/>
      <c r="X33" s="8"/>
    </row>
    <row r="34" spans="1:24" ht="14.25" customHeight="1" x14ac:dyDescent="0.25">
      <c r="A34" s="1" t="s">
        <v>10</v>
      </c>
      <c r="B34" s="8">
        <f>bachelors!B34+masters!B34+doctoral!B34+'post-bac'!B34+'post-masters'!B34</f>
        <v>26</v>
      </c>
      <c r="C34" s="8">
        <f>bachelors!C34+masters!C34+doctoral!C34+'post-bac'!C34+'post-masters'!C34</f>
        <v>30</v>
      </c>
      <c r="D34" s="8">
        <f>bachelors!D34+masters!D34+doctoral!D34+'post-bac'!D34+'post-masters'!D34</f>
        <v>46</v>
      </c>
      <c r="E34" s="8">
        <f>bachelors!E34+masters!E34+doctoral!E34+'post-bac'!E34+'post-masters'!E34</f>
        <v>37</v>
      </c>
      <c r="F34" s="8">
        <f>bachelors!F34+masters!F34+doctoral!F34+'post-bac'!F34+'post-masters'!F34</f>
        <v>52</v>
      </c>
      <c r="G34" s="8">
        <f>bachelors!G34+masters!G34+doctoral!G34+'post-bac'!G34+'post-masters'!G34</f>
        <v>36</v>
      </c>
      <c r="H34" s="8">
        <f>bachelors!H34+masters!H34+doctoral!H34+'post-bac'!H34+'post-masters'!H34</f>
        <v>70</v>
      </c>
      <c r="I34" s="8">
        <f>bachelors!I34+masters!I34+doctoral!I34+'post-bac'!I34+'post-masters'!I34</f>
        <v>55</v>
      </c>
      <c r="J34" s="8">
        <f>bachelors!J34+masters!J34+doctoral!J34+'post-bac'!J34+'post-masters'!J34</f>
        <v>76</v>
      </c>
      <c r="K34" s="8">
        <f>bachelors!K34+masters!K34+doctoral!K34+'post-bac'!K34+'post-masters'!K34</f>
        <v>89</v>
      </c>
      <c r="L34" s="8">
        <f>bachelors!L34+masters!L34+doctoral!L34+'post-bac'!L34+'post-masters'!L34</f>
        <v>61</v>
      </c>
      <c r="M34" s="8">
        <f>bachelors!M34+masters!M34+doctoral!M34+'post-bac'!M34+'post-masters'!M34+'certificate below bachelors'!B34</f>
        <v>69</v>
      </c>
      <c r="N34" s="8">
        <f>bachelors!N34+masters!N34+doctoral!N34+'post-bac'!N34+'post-masters'!N34+'certificate below bachelors'!C34</f>
        <v>78</v>
      </c>
      <c r="O34" s="18">
        <f t="shared" si="0"/>
        <v>13</v>
      </c>
      <c r="P34" s="18">
        <f t="shared" si="4"/>
        <v>42</v>
      </c>
      <c r="Q34" s="18">
        <f t="shared" si="5"/>
        <v>70</v>
      </c>
      <c r="R34" s="8"/>
      <c r="S34" s="8"/>
      <c r="T34" s="8"/>
      <c r="U34" s="8"/>
      <c r="V34" s="8"/>
      <c r="W34" s="8"/>
      <c r="X34" s="8"/>
    </row>
    <row r="35" spans="1:24" ht="14.25" customHeight="1" x14ac:dyDescent="0.25">
      <c r="A35" s="1" t="s">
        <v>11</v>
      </c>
      <c r="B35" s="8">
        <f>bachelors!B35+masters!B35+doctoral!B35+'post-bac'!B35+'post-masters'!B35</f>
        <v>54</v>
      </c>
      <c r="C35" s="8">
        <f>bachelors!C35+masters!C35+doctoral!C35+'post-bac'!C35+'post-masters'!C35</f>
        <v>79</v>
      </c>
      <c r="D35" s="8">
        <f>bachelors!D35+masters!D35+doctoral!D35+'post-bac'!D35+'post-masters'!D35</f>
        <v>89</v>
      </c>
      <c r="E35" s="8">
        <f>bachelors!E35+masters!E35+doctoral!E35+'post-bac'!E35+'post-masters'!E35</f>
        <v>101</v>
      </c>
      <c r="F35" s="8">
        <f>bachelors!F35+masters!F35+doctoral!F35+'post-bac'!F35+'post-masters'!F35</f>
        <v>78</v>
      </c>
      <c r="G35" s="8">
        <f>bachelors!G35+masters!G35+doctoral!G35+'post-bac'!G35+'post-masters'!G35</f>
        <v>50</v>
      </c>
      <c r="H35" s="8">
        <f>bachelors!H35+masters!H35+doctoral!H35+'post-bac'!H35+'post-masters'!H35</f>
        <v>75</v>
      </c>
      <c r="I35" s="8">
        <f>bachelors!I35+masters!I35+doctoral!I35+'post-bac'!I35+'post-masters'!I35</f>
        <v>53</v>
      </c>
      <c r="J35" s="8">
        <f>bachelors!J35+masters!J35+doctoral!J35+'post-bac'!J35+'post-masters'!J35</f>
        <v>59</v>
      </c>
      <c r="K35" s="8">
        <f>bachelors!K35+masters!K35+doctoral!K35+'post-bac'!K35+'post-masters'!K35</f>
        <v>62</v>
      </c>
      <c r="L35" s="8">
        <f>bachelors!L35+masters!L35+doctoral!L35+'post-bac'!L35+'post-masters'!L35</f>
        <v>65</v>
      </c>
      <c r="M35" s="8">
        <f>bachelors!M35+masters!M35+doctoral!M35+'post-bac'!M35+'post-masters'!M35+'certificate below bachelors'!B35</f>
        <v>53</v>
      </c>
      <c r="N35" s="8">
        <f>bachelors!N35+masters!N35+doctoral!N35+'post-bac'!N35+'post-masters'!N35+'certificate below bachelors'!C35</f>
        <v>44</v>
      </c>
      <c r="O35" s="18">
        <f t="shared" si="0"/>
        <v>-17</v>
      </c>
      <c r="P35" s="18">
        <f t="shared" si="4"/>
        <v>-17</v>
      </c>
      <c r="Q35" s="18">
        <f t="shared" si="5"/>
        <v>-51</v>
      </c>
      <c r="R35" s="8"/>
      <c r="S35" s="8"/>
      <c r="T35" s="8"/>
      <c r="U35" s="8"/>
      <c r="V35" s="8"/>
      <c r="W35" s="8"/>
      <c r="X35" s="8"/>
    </row>
    <row r="36" spans="1:24" ht="14.25" customHeight="1" x14ac:dyDescent="0.25">
      <c r="A36" s="13" t="s">
        <v>2</v>
      </c>
      <c r="B36" s="14">
        <f>bachelors!B36+masters!B36+doctoral!B36+'post-bac'!B36+'post-masters'!B36</f>
        <v>2425</v>
      </c>
      <c r="C36" s="14">
        <f>bachelors!C36+masters!C36+doctoral!C36+'post-bac'!C36+'post-masters'!C36</f>
        <v>2581</v>
      </c>
      <c r="D36" s="14">
        <f>bachelors!D36+masters!D36+doctoral!D36+'post-bac'!D36+'post-masters'!D36</f>
        <v>2556</v>
      </c>
      <c r="E36" s="14">
        <f>bachelors!E36+masters!E36+doctoral!E36+'post-bac'!E36+'post-masters'!E36</f>
        <v>2599</v>
      </c>
      <c r="F36" s="14">
        <f>bachelors!F36+masters!F36+doctoral!F36+'post-bac'!F36+'post-masters'!F36</f>
        <v>2660</v>
      </c>
      <c r="G36" s="14">
        <f>bachelors!G36+masters!G36+doctoral!G36+'post-bac'!G36+'post-masters'!G36</f>
        <v>2591</v>
      </c>
      <c r="H36" s="14">
        <f>bachelors!H36+masters!H36+doctoral!H36+'post-bac'!H36+'post-masters'!H36</f>
        <v>2727</v>
      </c>
      <c r="I36" s="14">
        <f>bachelors!I36+masters!I36+doctoral!I36+'post-bac'!I36+'post-masters'!I36</f>
        <v>2563</v>
      </c>
      <c r="J36" s="14">
        <f>bachelors!J36+masters!J36+doctoral!J36+'post-bac'!J36+'post-masters'!J36</f>
        <v>2821</v>
      </c>
      <c r="K36" s="14">
        <f>bachelors!K36+masters!K36+doctoral!K36+'post-bac'!K36+'post-masters'!K36</f>
        <v>2606</v>
      </c>
      <c r="L36" s="14">
        <f>bachelors!L36+masters!L36+doctoral!L36+'post-bac'!L36+'post-masters'!L36</f>
        <v>2559</v>
      </c>
      <c r="M36" s="14">
        <f>bachelors!M36+masters!M36+doctoral!M36+'post-bac'!M36+'post-masters'!M36+'certificate below bachelors'!B36</f>
        <v>2302</v>
      </c>
      <c r="N36" s="14">
        <f>bachelors!N36+masters!N36+doctoral!N36+'post-bac'!N36+'post-masters'!N36+'certificate below bachelors'!C36</f>
        <v>2461</v>
      </c>
      <c r="O36" s="19">
        <f t="shared" si="0"/>
        <v>7</v>
      </c>
      <c r="P36" s="19">
        <f t="shared" si="4"/>
        <v>-4</v>
      </c>
      <c r="Q36" s="19">
        <f t="shared" si="5"/>
        <v>-4</v>
      </c>
      <c r="R36" s="8"/>
      <c r="S36" s="8"/>
      <c r="T36" s="8"/>
      <c r="U36" s="8"/>
      <c r="V36" s="8"/>
      <c r="W36" s="8"/>
      <c r="X36" s="8"/>
    </row>
    <row r="38" spans="1:24" x14ac:dyDescent="0.25">
      <c r="A38" s="12" t="s">
        <v>22</v>
      </c>
    </row>
  </sheetData>
  <phoneticPr fontId="22" type="noConversion"/>
  <pageMargins left="0.7" right="0.7" top="0.75" bottom="0.75" header="0.3" footer="0.3"/>
  <pageSetup scale="84" fitToHeight="0" orientation="portrait" r:id="rId1"/>
  <headerFooter>
    <oddHeader>&amp;L&amp;"Arial Narrow,Bold"&amp;16All Degree and Certificate Completions</oddHeader>
    <oddFooter>&amp;L&amp;"Arial Narrow,Italic"&amp;8Completions between July 1 and June 30. 
Produced by the CCSU Office of Institutional Research and Assessment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39EFD-484C-4EF6-A746-95917386491A}">
  <dimension ref="A1:R36"/>
  <sheetViews>
    <sheetView zoomScale="120" zoomScaleNormal="120" workbookViewId="0">
      <selection sqref="A1:XFD1"/>
    </sheetView>
  </sheetViews>
  <sheetFormatPr defaultColWidth="9.140625" defaultRowHeight="12.75" x14ac:dyDescent="0.25"/>
  <cols>
    <col min="1" max="1" width="25.7109375" style="1" bestFit="1" customWidth="1"/>
    <col min="2" max="12" width="4.7109375" style="1" customWidth="1"/>
    <col min="13" max="16384" width="9.140625" style="1"/>
  </cols>
  <sheetData>
    <row r="1" spans="1:13" s="6" customFormat="1" ht="45.95" customHeight="1" thickBot="1" x14ac:dyDescent="0.3">
      <c r="A1" s="5"/>
      <c r="B1" s="11" t="s">
        <v>24</v>
      </c>
      <c r="C1" s="11" t="s">
        <v>29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4.25" customHeight="1" x14ac:dyDescent="0.25">
      <c r="A2" s="3" t="s">
        <v>1</v>
      </c>
      <c r="B2" s="2">
        <v>0</v>
      </c>
      <c r="C2" s="2">
        <v>0</v>
      </c>
      <c r="D2" s="2"/>
      <c r="E2" s="2"/>
      <c r="F2" s="2"/>
      <c r="G2" s="2"/>
      <c r="H2" s="2"/>
      <c r="I2" s="2"/>
      <c r="J2" s="2"/>
      <c r="K2" s="2"/>
      <c r="L2" s="2"/>
    </row>
    <row r="3" spans="1:13" ht="14.25" customHeight="1" x14ac:dyDescent="0.25">
      <c r="A3" s="1" t="s">
        <v>27</v>
      </c>
      <c r="B3" s="8">
        <v>0</v>
      </c>
      <c r="C3" s="8">
        <v>0</v>
      </c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4.25" customHeight="1" x14ac:dyDescent="0.25">
      <c r="A4" s="1" t="s">
        <v>6</v>
      </c>
      <c r="B4" s="8">
        <v>0</v>
      </c>
      <c r="C4" s="8">
        <v>0</v>
      </c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4.25" customHeight="1" x14ac:dyDescent="0.25">
      <c r="A5" s="1" t="s">
        <v>0</v>
      </c>
      <c r="B5" s="8">
        <v>0</v>
      </c>
      <c r="C5" s="8">
        <v>0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4.25" customHeight="1" x14ac:dyDescent="0.25">
      <c r="A6" s="1" t="s">
        <v>7</v>
      </c>
      <c r="B6" s="8">
        <v>0</v>
      </c>
      <c r="C6" s="8">
        <v>0</v>
      </c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14.25" customHeight="1" x14ac:dyDescent="0.25">
      <c r="A7" s="1" t="s">
        <v>8</v>
      </c>
      <c r="B7" s="8">
        <v>0</v>
      </c>
      <c r="C7" s="8">
        <v>0</v>
      </c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4.25" customHeight="1" x14ac:dyDescent="0.25">
      <c r="A8" s="1" t="s">
        <v>12</v>
      </c>
      <c r="B8" s="1">
        <v>0</v>
      </c>
      <c r="C8" s="1">
        <v>0</v>
      </c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4.25" customHeight="1" x14ac:dyDescent="0.25">
      <c r="A9" s="1" t="s">
        <v>9</v>
      </c>
      <c r="B9" s="8">
        <v>0</v>
      </c>
      <c r="C9" s="8">
        <v>1</v>
      </c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4.25" customHeight="1" x14ac:dyDescent="0.25">
      <c r="A10" s="1" t="s">
        <v>10</v>
      </c>
      <c r="B10" s="8">
        <v>0</v>
      </c>
      <c r="C10" s="8">
        <v>1</v>
      </c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4.25" customHeight="1" x14ac:dyDescent="0.25">
      <c r="A11" s="1" t="s">
        <v>11</v>
      </c>
      <c r="B11" s="8">
        <v>0</v>
      </c>
      <c r="C11" s="8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4.25" customHeight="1" x14ac:dyDescent="0.25">
      <c r="A12" s="13" t="s">
        <v>2</v>
      </c>
      <c r="B12" s="14">
        <f t="shared" ref="B12:C12" si="0">SUM(B3:B11)</f>
        <v>0</v>
      </c>
      <c r="C12" s="14">
        <f t="shared" si="0"/>
        <v>2</v>
      </c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14.2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4.25" customHeight="1" x14ac:dyDescent="0.25">
      <c r="A14" s="3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4.25" customHeight="1" x14ac:dyDescent="0.25">
      <c r="A15" s="1" t="s">
        <v>27</v>
      </c>
      <c r="B15" s="8">
        <v>0</v>
      </c>
      <c r="C15" s="8"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4.25" customHeight="1" x14ac:dyDescent="0.25">
      <c r="A16" s="1" t="s">
        <v>6</v>
      </c>
      <c r="B16" s="8">
        <v>0</v>
      </c>
      <c r="C16" s="8">
        <v>2</v>
      </c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8" ht="14.25" customHeight="1" x14ac:dyDescent="0.25">
      <c r="A17" s="1" t="s">
        <v>0</v>
      </c>
      <c r="B17" s="8">
        <v>0</v>
      </c>
      <c r="C17" s="8"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8" ht="14.25" customHeight="1" x14ac:dyDescent="0.25">
      <c r="A18" s="1" t="s">
        <v>7</v>
      </c>
      <c r="B18" s="8">
        <v>1</v>
      </c>
      <c r="C18" s="8">
        <v>0</v>
      </c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8" ht="14.25" customHeight="1" x14ac:dyDescent="0.25">
      <c r="A19" s="1" t="s">
        <v>8</v>
      </c>
      <c r="B19" s="8">
        <v>0</v>
      </c>
      <c r="C19" s="8">
        <v>0</v>
      </c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8" ht="14.25" customHeight="1" x14ac:dyDescent="0.25">
      <c r="A20" s="1" t="s">
        <v>12</v>
      </c>
      <c r="B20" s="8">
        <v>0</v>
      </c>
      <c r="C20" s="8">
        <v>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14.25" customHeight="1" x14ac:dyDescent="0.25">
      <c r="A21" s="1" t="s">
        <v>9</v>
      </c>
      <c r="B21" s="8">
        <v>1</v>
      </c>
      <c r="C21" s="8">
        <v>0</v>
      </c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8" ht="14.25" customHeight="1" x14ac:dyDescent="0.25">
      <c r="A22" s="1" t="s">
        <v>10</v>
      </c>
      <c r="B22" s="8">
        <v>0</v>
      </c>
      <c r="C22" s="8">
        <v>0</v>
      </c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8" ht="14.25" customHeight="1" x14ac:dyDescent="0.25">
      <c r="A23" s="1" t="s">
        <v>11</v>
      </c>
      <c r="B23" s="8">
        <v>0</v>
      </c>
      <c r="C23" s="8">
        <v>0</v>
      </c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8" ht="14.25" customHeight="1" x14ac:dyDescent="0.25">
      <c r="A24" s="13" t="s">
        <v>2</v>
      </c>
      <c r="B24" s="14">
        <f t="shared" ref="B24:C24" si="1">SUM(B15:B23)</f>
        <v>2</v>
      </c>
      <c r="C24" s="14">
        <f t="shared" si="1"/>
        <v>2</v>
      </c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8" ht="14.25" customHeight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8" ht="14.25" customHeight="1" x14ac:dyDescent="0.25">
      <c r="A26" s="3" t="s">
        <v>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8" ht="14.25" customHeight="1" x14ac:dyDescent="0.25">
      <c r="A27" s="1" t="s">
        <v>27</v>
      </c>
      <c r="B27" s="8">
        <f t="shared" ref="B27:C36" si="2">SUM(B3,B15)</f>
        <v>0</v>
      </c>
      <c r="C27" s="8">
        <f t="shared" si="2"/>
        <v>0</v>
      </c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8" ht="14.25" customHeight="1" x14ac:dyDescent="0.25">
      <c r="A28" s="1" t="s">
        <v>6</v>
      </c>
      <c r="B28" s="8">
        <f t="shared" si="2"/>
        <v>0</v>
      </c>
      <c r="C28" s="8">
        <f t="shared" si="2"/>
        <v>2</v>
      </c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8" ht="14.25" customHeight="1" x14ac:dyDescent="0.25">
      <c r="A29" s="1" t="s">
        <v>0</v>
      </c>
      <c r="B29" s="8">
        <f t="shared" si="2"/>
        <v>0</v>
      </c>
      <c r="C29" s="8">
        <f t="shared" si="2"/>
        <v>0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8" ht="14.25" customHeight="1" x14ac:dyDescent="0.25">
      <c r="A30" s="1" t="s">
        <v>7</v>
      </c>
      <c r="B30" s="8">
        <f t="shared" si="2"/>
        <v>1</v>
      </c>
      <c r="C30" s="8">
        <f t="shared" si="2"/>
        <v>0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8" ht="14.25" customHeight="1" x14ac:dyDescent="0.25">
      <c r="A31" s="1" t="s">
        <v>8</v>
      </c>
      <c r="B31" s="8">
        <f t="shared" si="2"/>
        <v>0</v>
      </c>
      <c r="C31" s="8">
        <f t="shared" si="2"/>
        <v>0</v>
      </c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8" ht="14.25" customHeight="1" x14ac:dyDescent="0.25">
      <c r="A32" s="1" t="s">
        <v>12</v>
      </c>
      <c r="B32" s="8">
        <f t="shared" si="2"/>
        <v>0</v>
      </c>
      <c r="C32" s="8">
        <f t="shared" si="2"/>
        <v>0</v>
      </c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4.25" customHeight="1" x14ac:dyDescent="0.25">
      <c r="A33" s="1" t="s">
        <v>9</v>
      </c>
      <c r="B33" s="8">
        <f t="shared" si="2"/>
        <v>1</v>
      </c>
      <c r="C33" s="8">
        <f t="shared" si="2"/>
        <v>1</v>
      </c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4.25" customHeight="1" x14ac:dyDescent="0.25">
      <c r="A34" s="1" t="s">
        <v>10</v>
      </c>
      <c r="B34" s="8">
        <f t="shared" si="2"/>
        <v>0</v>
      </c>
      <c r="C34" s="8">
        <f t="shared" si="2"/>
        <v>1</v>
      </c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4.25" customHeight="1" x14ac:dyDescent="0.25">
      <c r="A35" s="1" t="s">
        <v>11</v>
      </c>
      <c r="B35" s="8">
        <f t="shared" si="2"/>
        <v>0</v>
      </c>
      <c r="C35" s="8">
        <f t="shared" si="2"/>
        <v>0</v>
      </c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4.25" customHeight="1" x14ac:dyDescent="0.25">
      <c r="A36" s="13" t="s">
        <v>2</v>
      </c>
      <c r="B36" s="14">
        <f t="shared" si="2"/>
        <v>2</v>
      </c>
      <c r="C36" s="14">
        <f t="shared" si="2"/>
        <v>4</v>
      </c>
      <c r="D36" s="8"/>
      <c r="E36" s="8"/>
      <c r="F36" s="8"/>
      <c r="G36" s="8"/>
      <c r="H36" s="8"/>
      <c r="I36" s="8"/>
      <c r="J36" s="8"/>
      <c r="K36" s="8"/>
      <c r="L36" s="8"/>
      <c r="M36" s="8"/>
    </row>
  </sheetData>
  <phoneticPr fontId="22" type="noConversion"/>
  <pageMargins left="0.7" right="0.7" top="0.75" bottom="0.75" header="0.3" footer="0.3"/>
  <pageSetup scale="97" orientation="portrait" r:id="rId1"/>
  <headerFooter>
    <oddHeader xml:space="preserve">&amp;L&amp;"Arial Narrow,Bold"&amp;16Certificates below Bachelor's Degree Completions </oddHeader>
    <oddFooter>&amp;L&amp;"Arial Narrow,Italic"&amp;8Completions between July 1 and June 30; 
Data Sources: CCSU Fact Book Query
Produced by the CCSU Office of Institutional Research and Assessment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6"/>
  <sheetViews>
    <sheetView zoomScale="120" zoomScaleNormal="120" workbookViewId="0">
      <selection sqref="A1:XFD1"/>
    </sheetView>
  </sheetViews>
  <sheetFormatPr defaultColWidth="9.140625" defaultRowHeight="12.75" x14ac:dyDescent="0.25"/>
  <cols>
    <col min="1" max="1" width="23.28515625" style="1" customWidth="1"/>
    <col min="2" max="3" width="4.28515625" style="1" bestFit="1" customWidth="1"/>
    <col min="4" max="22" width="4.7109375" style="1" customWidth="1"/>
    <col min="23" max="16384" width="9.140625" style="1"/>
  </cols>
  <sheetData>
    <row r="1" spans="1:23" s="6" customFormat="1" ht="45.95" customHeight="1" thickBot="1" x14ac:dyDescent="0.3">
      <c r="A1" s="5"/>
      <c r="B1" s="9" t="s">
        <v>5</v>
      </c>
      <c r="C1" s="11" t="s">
        <v>13</v>
      </c>
      <c r="D1" s="11" t="s">
        <v>14</v>
      </c>
      <c r="E1" s="11" t="s">
        <v>15</v>
      </c>
      <c r="F1" s="11" t="s">
        <v>16</v>
      </c>
      <c r="G1" s="11" t="s">
        <v>17</v>
      </c>
      <c r="H1" s="11" t="s">
        <v>18</v>
      </c>
      <c r="I1" s="11" t="s">
        <v>19</v>
      </c>
      <c r="J1" s="11" t="s">
        <v>20</v>
      </c>
      <c r="K1" s="11" t="s">
        <v>21</v>
      </c>
      <c r="L1" s="11" t="s">
        <v>23</v>
      </c>
      <c r="M1" s="11" t="s">
        <v>24</v>
      </c>
      <c r="N1" s="11" t="s">
        <v>29</v>
      </c>
      <c r="O1" s="9"/>
      <c r="P1" s="9"/>
      <c r="Q1" s="9"/>
      <c r="R1" s="9"/>
      <c r="S1" s="9"/>
      <c r="T1" s="9"/>
      <c r="U1" s="9"/>
      <c r="V1" s="9"/>
      <c r="W1" s="9"/>
    </row>
    <row r="2" spans="1:23" ht="14.25" customHeight="1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ht="14.25" customHeight="1" x14ac:dyDescent="0.25">
      <c r="A3" s="1" t="s">
        <v>27</v>
      </c>
      <c r="B3" s="8">
        <v>16</v>
      </c>
      <c r="C3" s="8">
        <v>13</v>
      </c>
      <c r="D3" s="8">
        <v>13</v>
      </c>
      <c r="E3" s="8">
        <v>11</v>
      </c>
      <c r="F3" s="8">
        <v>8</v>
      </c>
      <c r="G3" s="8">
        <v>6</v>
      </c>
      <c r="H3" s="8">
        <v>13</v>
      </c>
      <c r="I3" s="8">
        <v>15</v>
      </c>
      <c r="J3" s="8">
        <v>17</v>
      </c>
      <c r="K3" s="8">
        <v>15</v>
      </c>
      <c r="L3" s="8">
        <v>16</v>
      </c>
      <c r="M3" s="8">
        <v>15</v>
      </c>
      <c r="N3" s="8">
        <v>15</v>
      </c>
      <c r="O3" s="8"/>
      <c r="P3" s="8"/>
      <c r="Q3" s="8"/>
      <c r="R3" s="8"/>
      <c r="S3" s="8"/>
      <c r="T3" s="8"/>
      <c r="U3" s="8"/>
      <c r="V3" s="8"/>
      <c r="W3" s="8"/>
    </row>
    <row r="4" spans="1:23" ht="14.25" customHeight="1" x14ac:dyDescent="0.25">
      <c r="A4" s="1" t="s">
        <v>6</v>
      </c>
      <c r="B4" s="8">
        <v>59</v>
      </c>
      <c r="C4" s="8">
        <v>45</v>
      </c>
      <c r="D4" s="8">
        <v>63</v>
      </c>
      <c r="E4" s="8">
        <v>57</v>
      </c>
      <c r="F4" s="8">
        <v>89</v>
      </c>
      <c r="G4" s="8">
        <v>90</v>
      </c>
      <c r="H4" s="8">
        <v>116</v>
      </c>
      <c r="I4" s="8">
        <v>96</v>
      </c>
      <c r="J4" s="8">
        <v>110</v>
      </c>
      <c r="K4" s="8">
        <v>110</v>
      </c>
      <c r="L4" s="8">
        <v>128</v>
      </c>
      <c r="M4" s="8">
        <v>97</v>
      </c>
      <c r="N4" s="8">
        <v>115</v>
      </c>
      <c r="O4" s="8"/>
      <c r="P4" s="8"/>
      <c r="Q4" s="8"/>
      <c r="R4" s="8"/>
      <c r="S4" s="8"/>
      <c r="T4" s="8"/>
      <c r="U4" s="8"/>
      <c r="V4" s="8"/>
      <c r="W4" s="8"/>
    </row>
    <row r="5" spans="1:23" ht="14.25" customHeight="1" x14ac:dyDescent="0.25">
      <c r="A5" s="1" t="s">
        <v>0</v>
      </c>
      <c r="B5" s="8">
        <v>5</v>
      </c>
      <c r="C5" s="8">
        <v>1</v>
      </c>
      <c r="D5" s="8">
        <v>2</v>
      </c>
      <c r="E5" s="8">
        <v>2</v>
      </c>
      <c r="F5" s="8">
        <v>1</v>
      </c>
      <c r="G5" s="8">
        <v>1</v>
      </c>
      <c r="H5" s="8">
        <v>2</v>
      </c>
      <c r="I5" s="8">
        <v>2</v>
      </c>
      <c r="J5" s="8">
        <v>1</v>
      </c>
      <c r="K5" s="8">
        <v>0</v>
      </c>
      <c r="L5" s="8">
        <v>3</v>
      </c>
      <c r="M5" s="8">
        <v>1</v>
      </c>
      <c r="N5" s="8">
        <v>1</v>
      </c>
      <c r="O5" s="8"/>
      <c r="P5" s="8"/>
      <c r="Q5" s="8"/>
      <c r="R5" s="8"/>
      <c r="S5" s="8"/>
      <c r="T5" s="8"/>
      <c r="U5" s="8"/>
      <c r="V5" s="8"/>
      <c r="W5" s="8"/>
    </row>
    <row r="6" spans="1:23" ht="14.25" customHeight="1" x14ac:dyDescent="0.25">
      <c r="A6" s="1" t="s">
        <v>7</v>
      </c>
      <c r="B6" s="8">
        <v>35</v>
      </c>
      <c r="C6" s="8">
        <v>36</v>
      </c>
      <c r="D6" s="8">
        <v>34</v>
      </c>
      <c r="E6" s="8">
        <v>37</v>
      </c>
      <c r="F6" s="8">
        <v>46</v>
      </c>
      <c r="G6" s="8">
        <v>44</v>
      </c>
      <c r="H6" s="8">
        <v>30</v>
      </c>
      <c r="I6" s="8">
        <v>45</v>
      </c>
      <c r="J6" s="8">
        <v>50</v>
      </c>
      <c r="K6" s="8">
        <v>51</v>
      </c>
      <c r="L6" s="8">
        <v>64</v>
      </c>
      <c r="M6" s="8">
        <v>41</v>
      </c>
      <c r="N6" s="8">
        <v>52</v>
      </c>
      <c r="O6" s="8"/>
      <c r="P6" s="8"/>
      <c r="Q6" s="8"/>
      <c r="R6" s="8"/>
      <c r="S6" s="8"/>
      <c r="T6" s="8"/>
      <c r="U6" s="8"/>
      <c r="V6" s="8"/>
      <c r="W6" s="8"/>
    </row>
    <row r="7" spans="1:23" ht="14.25" customHeight="1" x14ac:dyDescent="0.25">
      <c r="A7" s="1" t="s">
        <v>8</v>
      </c>
      <c r="B7" s="8">
        <v>51</v>
      </c>
      <c r="C7" s="8">
        <v>72</v>
      </c>
      <c r="D7" s="8">
        <v>81</v>
      </c>
      <c r="E7" s="8">
        <v>63</v>
      </c>
      <c r="F7" s="8">
        <v>77</v>
      </c>
      <c r="G7" s="8">
        <v>68</v>
      </c>
      <c r="H7" s="8">
        <v>90</v>
      </c>
      <c r="I7" s="8">
        <v>83</v>
      </c>
      <c r="J7" s="8">
        <v>91</v>
      </c>
      <c r="K7" s="8">
        <v>95</v>
      </c>
      <c r="L7" s="8">
        <v>100</v>
      </c>
      <c r="M7" s="8">
        <v>95</v>
      </c>
      <c r="N7" s="8">
        <v>98</v>
      </c>
      <c r="O7" s="8"/>
      <c r="P7" s="8"/>
      <c r="Q7" s="8"/>
      <c r="R7" s="8"/>
      <c r="S7" s="8"/>
      <c r="T7" s="8"/>
      <c r="U7" s="8"/>
      <c r="V7" s="8"/>
      <c r="W7" s="8"/>
    </row>
    <row r="8" spans="1:23" ht="14.25" customHeight="1" x14ac:dyDescent="0.25">
      <c r="A8" s="1" t="s">
        <v>12</v>
      </c>
      <c r="B8" s="8">
        <v>0</v>
      </c>
      <c r="C8" s="8">
        <v>0</v>
      </c>
      <c r="D8" s="8">
        <v>2</v>
      </c>
      <c r="E8" s="8">
        <v>0</v>
      </c>
      <c r="F8" s="8">
        <v>0</v>
      </c>
      <c r="G8" s="8">
        <v>1</v>
      </c>
      <c r="H8" s="8">
        <v>0</v>
      </c>
      <c r="I8" s="1">
        <v>0</v>
      </c>
      <c r="J8" s="1">
        <v>2</v>
      </c>
      <c r="K8" s="1">
        <v>1</v>
      </c>
      <c r="L8" s="1">
        <v>0</v>
      </c>
      <c r="M8" s="1">
        <v>0</v>
      </c>
      <c r="N8" s="1">
        <v>1</v>
      </c>
      <c r="O8" s="8"/>
      <c r="P8" s="8"/>
      <c r="Q8" s="8"/>
      <c r="R8" s="8"/>
      <c r="S8" s="8"/>
      <c r="T8" s="8"/>
      <c r="U8" s="8"/>
      <c r="V8" s="8"/>
      <c r="W8" s="8"/>
    </row>
    <row r="9" spans="1:23" ht="14.25" customHeight="1" x14ac:dyDescent="0.25">
      <c r="A9" s="1" t="s">
        <v>9</v>
      </c>
      <c r="B9" s="8">
        <v>667</v>
      </c>
      <c r="C9" s="8">
        <v>694</v>
      </c>
      <c r="D9" s="8">
        <v>641</v>
      </c>
      <c r="E9" s="8">
        <v>681</v>
      </c>
      <c r="F9" s="8">
        <v>747</v>
      </c>
      <c r="G9" s="8">
        <v>680</v>
      </c>
      <c r="H9" s="8">
        <v>682</v>
      </c>
      <c r="I9" s="8">
        <v>653</v>
      </c>
      <c r="J9" s="8">
        <v>663</v>
      </c>
      <c r="K9" s="8">
        <v>604</v>
      </c>
      <c r="L9" s="8">
        <v>555</v>
      </c>
      <c r="M9" s="8">
        <v>534</v>
      </c>
      <c r="N9" s="8">
        <v>558</v>
      </c>
      <c r="O9" s="8"/>
      <c r="P9" s="8"/>
      <c r="Q9" s="8"/>
      <c r="R9" s="8"/>
      <c r="S9" s="8"/>
      <c r="T9" s="8"/>
      <c r="U9" s="8"/>
      <c r="V9" s="8"/>
      <c r="W9" s="8"/>
    </row>
    <row r="10" spans="1:23" ht="14.25" customHeight="1" x14ac:dyDescent="0.25">
      <c r="A10" s="1" t="s">
        <v>10</v>
      </c>
      <c r="B10" s="8">
        <v>13</v>
      </c>
      <c r="C10" s="8">
        <v>12</v>
      </c>
      <c r="D10" s="8">
        <v>14</v>
      </c>
      <c r="E10" s="8">
        <v>12</v>
      </c>
      <c r="F10" s="8">
        <v>19</v>
      </c>
      <c r="G10" s="8">
        <v>14</v>
      </c>
      <c r="H10" s="8">
        <v>22</v>
      </c>
      <c r="I10" s="8">
        <v>26</v>
      </c>
      <c r="J10" s="8">
        <v>32</v>
      </c>
      <c r="K10" s="8">
        <v>33</v>
      </c>
      <c r="L10" s="8">
        <v>16</v>
      </c>
      <c r="M10" s="8">
        <v>24</v>
      </c>
      <c r="N10" s="8">
        <v>35</v>
      </c>
      <c r="O10" s="8"/>
      <c r="P10" s="8"/>
      <c r="Q10" s="8"/>
      <c r="R10" s="8"/>
      <c r="S10" s="8"/>
      <c r="T10" s="8"/>
      <c r="U10" s="8"/>
      <c r="V10" s="8"/>
      <c r="W10" s="8"/>
    </row>
    <row r="11" spans="1:23" ht="14.25" customHeight="1" x14ac:dyDescent="0.25">
      <c r="A11" s="1" t="s">
        <v>11</v>
      </c>
      <c r="B11" s="8">
        <v>16</v>
      </c>
      <c r="C11" s="8">
        <v>14</v>
      </c>
      <c r="D11" s="8">
        <v>12</v>
      </c>
      <c r="E11" s="8">
        <v>17</v>
      </c>
      <c r="F11" s="8">
        <v>23</v>
      </c>
      <c r="G11" s="8">
        <v>19</v>
      </c>
      <c r="H11" s="8">
        <v>31</v>
      </c>
      <c r="I11" s="8">
        <v>16</v>
      </c>
      <c r="J11" s="8">
        <v>21</v>
      </c>
      <c r="K11" s="8">
        <v>30</v>
      </c>
      <c r="L11" s="8">
        <v>29</v>
      </c>
      <c r="M11" s="8">
        <v>26</v>
      </c>
      <c r="N11" s="8">
        <v>19</v>
      </c>
      <c r="O11" s="8"/>
      <c r="P11" s="8"/>
      <c r="Q11" s="8"/>
      <c r="R11" s="8"/>
      <c r="S11" s="8"/>
      <c r="T11" s="8"/>
      <c r="U11" s="8"/>
      <c r="V11" s="8"/>
      <c r="W11" s="8"/>
    </row>
    <row r="12" spans="1:23" ht="14.25" customHeight="1" x14ac:dyDescent="0.25">
      <c r="A12" s="13" t="s">
        <v>2</v>
      </c>
      <c r="B12" s="14">
        <f>SUM(B3:B11)</f>
        <v>862</v>
      </c>
      <c r="C12" s="14">
        <f t="shared" ref="C12:F12" si="0">SUM(C3:C11)</f>
        <v>887</v>
      </c>
      <c r="D12" s="14">
        <f t="shared" si="0"/>
        <v>862</v>
      </c>
      <c r="E12" s="14">
        <f t="shared" si="0"/>
        <v>880</v>
      </c>
      <c r="F12" s="14">
        <f t="shared" si="0"/>
        <v>1010</v>
      </c>
      <c r="G12" s="14">
        <f t="shared" ref="G12:L12" si="1">SUM(G3:G11)</f>
        <v>923</v>
      </c>
      <c r="H12" s="14">
        <f t="shared" si="1"/>
        <v>986</v>
      </c>
      <c r="I12" s="14">
        <f t="shared" si="1"/>
        <v>936</v>
      </c>
      <c r="J12" s="14">
        <f t="shared" si="1"/>
        <v>987</v>
      </c>
      <c r="K12" s="14">
        <f t="shared" si="1"/>
        <v>939</v>
      </c>
      <c r="L12" s="14">
        <f t="shared" si="1"/>
        <v>911</v>
      </c>
      <c r="M12" s="14">
        <f t="shared" ref="M12:N12" si="2">SUM(M3:M11)</f>
        <v>833</v>
      </c>
      <c r="N12" s="14">
        <f t="shared" si="2"/>
        <v>894</v>
      </c>
      <c r="O12" s="8"/>
      <c r="P12" s="8"/>
      <c r="Q12" s="8"/>
      <c r="R12" s="8"/>
      <c r="S12" s="8"/>
      <c r="T12" s="8"/>
      <c r="U12" s="8"/>
      <c r="V12" s="8"/>
      <c r="W12" s="8"/>
    </row>
    <row r="13" spans="1:23" ht="14.2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4.25" customHeight="1" x14ac:dyDescent="0.25">
      <c r="A14" s="3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14.25" customHeight="1" x14ac:dyDescent="0.25">
      <c r="A15" s="1" t="s">
        <v>27</v>
      </c>
      <c r="B15" s="8">
        <v>16</v>
      </c>
      <c r="C15" s="8">
        <v>14</v>
      </c>
      <c r="D15" s="8">
        <v>13</v>
      </c>
      <c r="E15" s="8">
        <v>12</v>
      </c>
      <c r="F15" s="8">
        <v>14</v>
      </c>
      <c r="G15" s="8">
        <v>14</v>
      </c>
      <c r="H15" s="8">
        <v>14</v>
      </c>
      <c r="I15" s="8">
        <v>28</v>
      </c>
      <c r="J15" s="8">
        <v>11</v>
      </c>
      <c r="K15" s="8">
        <v>20</v>
      </c>
      <c r="L15" s="8">
        <v>19</v>
      </c>
      <c r="M15" s="8">
        <v>21</v>
      </c>
      <c r="N15" s="8">
        <v>18</v>
      </c>
      <c r="O15" s="8"/>
      <c r="P15" s="8"/>
      <c r="Q15" s="8"/>
      <c r="R15" s="8"/>
      <c r="S15" s="8"/>
      <c r="T15" s="8"/>
      <c r="U15" s="8"/>
      <c r="V15" s="8"/>
      <c r="W15" s="8"/>
    </row>
    <row r="16" spans="1:23" ht="14.25" customHeight="1" x14ac:dyDescent="0.25">
      <c r="A16" s="1" t="s">
        <v>6</v>
      </c>
      <c r="B16" s="8">
        <v>68</v>
      </c>
      <c r="C16" s="8">
        <v>76</v>
      </c>
      <c r="D16" s="8">
        <v>76</v>
      </c>
      <c r="E16" s="8">
        <v>104</v>
      </c>
      <c r="F16" s="8">
        <v>111</v>
      </c>
      <c r="G16" s="8">
        <v>114</v>
      </c>
      <c r="H16" s="8">
        <v>108</v>
      </c>
      <c r="I16" s="8">
        <v>124</v>
      </c>
      <c r="J16" s="8">
        <v>168</v>
      </c>
      <c r="K16" s="8">
        <v>139</v>
      </c>
      <c r="L16" s="8">
        <v>145</v>
      </c>
      <c r="M16" s="8">
        <v>137</v>
      </c>
      <c r="N16" s="8">
        <v>159</v>
      </c>
      <c r="O16" s="8"/>
      <c r="P16" s="8"/>
      <c r="Q16" s="8"/>
      <c r="R16" s="8"/>
      <c r="S16" s="8"/>
      <c r="T16" s="8"/>
      <c r="U16" s="8"/>
      <c r="V16" s="8"/>
      <c r="W16" s="8"/>
    </row>
    <row r="17" spans="1:28" ht="14.25" customHeight="1" x14ac:dyDescent="0.25">
      <c r="A17" s="1" t="s">
        <v>0</v>
      </c>
      <c r="B17" s="8">
        <v>1</v>
      </c>
      <c r="C17" s="8">
        <v>2</v>
      </c>
      <c r="D17" s="8">
        <v>0</v>
      </c>
      <c r="E17" s="8">
        <v>3</v>
      </c>
      <c r="F17" s="8">
        <v>1</v>
      </c>
      <c r="G17" s="8">
        <v>3</v>
      </c>
      <c r="H17" s="8">
        <v>1</v>
      </c>
      <c r="I17" s="8">
        <v>1</v>
      </c>
      <c r="J17" s="8">
        <v>1</v>
      </c>
      <c r="K17" s="8">
        <v>1</v>
      </c>
      <c r="L17" s="8">
        <v>1</v>
      </c>
      <c r="M17" s="8">
        <v>0</v>
      </c>
      <c r="N17" s="8">
        <v>0</v>
      </c>
      <c r="O17" s="8"/>
      <c r="P17" s="8"/>
      <c r="Q17" s="8"/>
      <c r="R17" s="8"/>
      <c r="S17" s="8"/>
      <c r="T17" s="8"/>
      <c r="U17" s="8"/>
      <c r="V17" s="8"/>
      <c r="W17" s="8"/>
    </row>
    <row r="18" spans="1:28" ht="14.25" customHeight="1" x14ac:dyDescent="0.25">
      <c r="A18" s="1" t="s">
        <v>7</v>
      </c>
      <c r="B18" s="8">
        <v>13</v>
      </c>
      <c r="C18" s="8">
        <v>26</v>
      </c>
      <c r="D18" s="8">
        <v>33</v>
      </c>
      <c r="E18" s="8">
        <v>25</v>
      </c>
      <c r="F18" s="8">
        <v>33</v>
      </c>
      <c r="G18" s="8">
        <v>40</v>
      </c>
      <c r="H18" s="8">
        <v>38</v>
      </c>
      <c r="I18" s="8">
        <v>36</v>
      </c>
      <c r="J18" s="8">
        <v>47</v>
      </c>
      <c r="K18" s="8">
        <v>41</v>
      </c>
      <c r="L18" s="8">
        <v>44</v>
      </c>
      <c r="M18" s="8">
        <v>25</v>
      </c>
      <c r="N18" s="8">
        <v>41</v>
      </c>
      <c r="O18" s="8"/>
      <c r="P18" s="8"/>
      <c r="Q18" s="8"/>
      <c r="R18" s="8"/>
      <c r="S18" s="8"/>
      <c r="T18" s="8"/>
      <c r="U18" s="8"/>
      <c r="V18" s="8"/>
      <c r="W18" s="8"/>
    </row>
    <row r="19" spans="1:28" ht="14.25" customHeight="1" x14ac:dyDescent="0.25">
      <c r="A19" s="1" t="s">
        <v>8</v>
      </c>
      <c r="B19" s="8">
        <v>69</v>
      </c>
      <c r="C19" s="8">
        <v>77</v>
      </c>
      <c r="D19" s="8">
        <v>84</v>
      </c>
      <c r="E19" s="8">
        <v>72</v>
      </c>
      <c r="F19" s="8">
        <v>96</v>
      </c>
      <c r="G19" s="8">
        <v>109</v>
      </c>
      <c r="H19" s="8">
        <v>106</v>
      </c>
      <c r="I19" s="8">
        <v>113</v>
      </c>
      <c r="J19" s="8">
        <v>121</v>
      </c>
      <c r="K19" s="8">
        <v>101</v>
      </c>
      <c r="L19" s="8">
        <v>116</v>
      </c>
      <c r="M19" s="8">
        <v>88</v>
      </c>
      <c r="N19" s="8">
        <v>97</v>
      </c>
      <c r="O19" s="8"/>
      <c r="P19" s="8"/>
      <c r="Q19" s="8"/>
      <c r="R19" s="8"/>
      <c r="S19" s="8"/>
      <c r="T19" s="8"/>
      <c r="U19" s="8"/>
      <c r="V19" s="8"/>
      <c r="W19" s="8"/>
    </row>
    <row r="20" spans="1:28" ht="14.25" customHeight="1" x14ac:dyDescent="0.25">
      <c r="A20" s="1" t="s">
        <v>12</v>
      </c>
      <c r="B20" s="8">
        <v>0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0</v>
      </c>
      <c r="I20" s="8">
        <v>1</v>
      </c>
      <c r="J20" s="8">
        <v>0</v>
      </c>
      <c r="K20" s="8">
        <v>0</v>
      </c>
      <c r="L20" s="8">
        <v>3</v>
      </c>
      <c r="M20" s="8">
        <v>0</v>
      </c>
      <c r="N20" s="8">
        <v>2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4.25" customHeight="1" x14ac:dyDescent="0.25">
      <c r="A21" s="1" t="s">
        <v>9</v>
      </c>
      <c r="B21" s="8">
        <v>699</v>
      </c>
      <c r="C21" s="8">
        <v>714</v>
      </c>
      <c r="D21" s="8">
        <v>740</v>
      </c>
      <c r="E21" s="8">
        <v>736</v>
      </c>
      <c r="F21" s="8">
        <v>686</v>
      </c>
      <c r="G21" s="8">
        <v>663</v>
      </c>
      <c r="H21" s="8">
        <v>646</v>
      </c>
      <c r="I21" s="8">
        <v>587</v>
      </c>
      <c r="J21" s="8">
        <v>620</v>
      </c>
      <c r="K21" s="8">
        <v>574</v>
      </c>
      <c r="L21" s="8">
        <v>541</v>
      </c>
      <c r="M21" s="8">
        <v>466</v>
      </c>
      <c r="N21" s="8">
        <v>523</v>
      </c>
      <c r="O21" s="8"/>
      <c r="P21" s="8"/>
      <c r="Q21" s="8"/>
      <c r="R21" s="8"/>
      <c r="S21" s="8"/>
      <c r="T21" s="8"/>
      <c r="U21" s="8"/>
      <c r="V21" s="8"/>
      <c r="W21" s="8"/>
    </row>
    <row r="22" spans="1:28" ht="14.25" customHeight="1" x14ac:dyDescent="0.25">
      <c r="A22" s="1" t="s">
        <v>10</v>
      </c>
      <c r="B22" s="8">
        <v>12</v>
      </c>
      <c r="C22" s="8">
        <v>13</v>
      </c>
      <c r="D22" s="8">
        <v>21</v>
      </c>
      <c r="E22" s="8">
        <v>13</v>
      </c>
      <c r="F22" s="8">
        <v>23</v>
      </c>
      <c r="G22" s="8">
        <v>18</v>
      </c>
      <c r="H22" s="8">
        <v>29</v>
      </c>
      <c r="I22" s="8">
        <v>19</v>
      </c>
      <c r="J22" s="8">
        <v>25</v>
      </c>
      <c r="K22" s="8">
        <v>33</v>
      </c>
      <c r="L22" s="8">
        <v>30</v>
      </c>
      <c r="M22" s="8">
        <v>33</v>
      </c>
      <c r="N22" s="8">
        <v>24</v>
      </c>
      <c r="O22" s="8"/>
      <c r="P22" s="8"/>
      <c r="Q22" s="8"/>
      <c r="R22" s="8"/>
      <c r="S22" s="8"/>
      <c r="T22" s="8"/>
      <c r="U22" s="8"/>
      <c r="V22" s="8"/>
      <c r="W22" s="8"/>
    </row>
    <row r="23" spans="1:28" ht="14.25" customHeight="1" x14ac:dyDescent="0.25">
      <c r="A23" s="1" t="s">
        <v>11</v>
      </c>
      <c r="B23" s="8">
        <v>12</v>
      </c>
      <c r="C23" s="8">
        <v>18</v>
      </c>
      <c r="D23" s="8">
        <v>21</v>
      </c>
      <c r="E23" s="8">
        <v>19</v>
      </c>
      <c r="F23" s="8">
        <v>21</v>
      </c>
      <c r="G23" s="8">
        <v>17</v>
      </c>
      <c r="H23" s="8">
        <v>30</v>
      </c>
      <c r="I23" s="8">
        <v>16</v>
      </c>
      <c r="J23" s="8">
        <v>27</v>
      </c>
      <c r="K23" s="8">
        <v>24</v>
      </c>
      <c r="L23" s="8">
        <v>28</v>
      </c>
      <c r="M23" s="8">
        <v>21</v>
      </c>
      <c r="N23" s="8">
        <v>20</v>
      </c>
      <c r="O23" s="8"/>
      <c r="P23" s="8"/>
      <c r="Q23" s="8"/>
      <c r="R23" s="8"/>
      <c r="S23" s="8"/>
      <c r="T23" s="8"/>
      <c r="U23" s="8"/>
      <c r="V23" s="8"/>
      <c r="W23" s="8"/>
    </row>
    <row r="24" spans="1:28" ht="14.25" customHeight="1" x14ac:dyDescent="0.25">
      <c r="A24" s="13" t="s">
        <v>2</v>
      </c>
      <c r="B24" s="14">
        <f>SUM(B15:B23)</f>
        <v>890</v>
      </c>
      <c r="C24" s="14">
        <f t="shared" ref="C24:F24" si="3">SUM(C15:C23)</f>
        <v>941</v>
      </c>
      <c r="D24" s="14">
        <f t="shared" si="3"/>
        <v>989</v>
      </c>
      <c r="E24" s="14">
        <f t="shared" si="3"/>
        <v>985</v>
      </c>
      <c r="F24" s="14">
        <f t="shared" si="3"/>
        <v>986</v>
      </c>
      <c r="G24" s="14">
        <f t="shared" ref="G24:L24" si="4">SUM(G15:G23)</f>
        <v>979</v>
      </c>
      <c r="H24" s="14">
        <f t="shared" si="4"/>
        <v>972</v>
      </c>
      <c r="I24" s="14">
        <f t="shared" si="4"/>
        <v>925</v>
      </c>
      <c r="J24" s="14">
        <f t="shared" si="4"/>
        <v>1020</v>
      </c>
      <c r="K24" s="14">
        <f t="shared" si="4"/>
        <v>933</v>
      </c>
      <c r="L24" s="14">
        <f t="shared" si="4"/>
        <v>927</v>
      </c>
      <c r="M24" s="14">
        <f t="shared" ref="M24:N24" si="5">SUM(M15:M23)</f>
        <v>791</v>
      </c>
      <c r="N24" s="14">
        <f t="shared" si="5"/>
        <v>884</v>
      </c>
      <c r="O24" s="8"/>
      <c r="P24" s="8"/>
      <c r="Q24" s="8"/>
      <c r="R24" s="8"/>
      <c r="S24" s="8"/>
      <c r="T24" s="8"/>
      <c r="U24" s="8"/>
      <c r="V24" s="8"/>
      <c r="W24" s="8"/>
    </row>
    <row r="25" spans="1:28" ht="14.25" customHeight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8" ht="14.25" customHeight="1" x14ac:dyDescent="0.25">
      <c r="A26" s="3" t="s">
        <v>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8" ht="14.25" customHeight="1" x14ac:dyDescent="0.25">
      <c r="A27" s="1" t="s">
        <v>27</v>
      </c>
      <c r="B27" s="8">
        <f t="shared" ref="B27:G27" si="6">SUM(B3,B15)</f>
        <v>32</v>
      </c>
      <c r="C27" s="8">
        <f t="shared" si="6"/>
        <v>27</v>
      </c>
      <c r="D27" s="8">
        <f t="shared" si="6"/>
        <v>26</v>
      </c>
      <c r="E27" s="8">
        <f t="shared" si="6"/>
        <v>23</v>
      </c>
      <c r="F27" s="8">
        <f t="shared" si="6"/>
        <v>22</v>
      </c>
      <c r="G27" s="8">
        <f t="shared" si="6"/>
        <v>20</v>
      </c>
      <c r="H27" s="8">
        <f t="shared" ref="H27:I27" si="7">SUM(H3,H15)</f>
        <v>27</v>
      </c>
      <c r="I27" s="8">
        <f t="shared" si="7"/>
        <v>43</v>
      </c>
      <c r="J27" s="8">
        <f t="shared" ref="J27:L27" si="8">SUM(J3,J15)</f>
        <v>28</v>
      </c>
      <c r="K27" s="8">
        <f t="shared" ref="K27" si="9">SUM(K3,K15)</f>
        <v>35</v>
      </c>
      <c r="L27" s="8">
        <f t="shared" si="8"/>
        <v>35</v>
      </c>
      <c r="M27" s="8">
        <f t="shared" ref="M27:N27" si="10">SUM(M3,M15)</f>
        <v>36</v>
      </c>
      <c r="N27" s="8">
        <f t="shared" si="10"/>
        <v>33</v>
      </c>
      <c r="O27" s="8"/>
      <c r="P27" s="8"/>
      <c r="Q27" s="8"/>
      <c r="R27" s="8"/>
      <c r="S27" s="8"/>
      <c r="T27" s="8"/>
      <c r="U27" s="8"/>
      <c r="V27" s="8"/>
      <c r="W27" s="8"/>
    </row>
    <row r="28" spans="1:28" ht="14.25" customHeight="1" x14ac:dyDescent="0.25">
      <c r="A28" s="1" t="s">
        <v>6</v>
      </c>
      <c r="B28" s="8">
        <f t="shared" ref="B28:D36" si="11">SUM(B4,B16)</f>
        <v>127</v>
      </c>
      <c r="C28" s="8">
        <f t="shared" si="11"/>
        <v>121</v>
      </c>
      <c r="D28" s="8">
        <f t="shared" si="11"/>
        <v>139</v>
      </c>
      <c r="E28" s="8">
        <f t="shared" ref="E28:G28" si="12">SUM(E4,E16)</f>
        <v>161</v>
      </c>
      <c r="F28" s="8">
        <f t="shared" si="12"/>
        <v>200</v>
      </c>
      <c r="G28" s="8">
        <f t="shared" si="12"/>
        <v>204</v>
      </c>
      <c r="H28" s="8">
        <f t="shared" ref="H28:I28" si="13">SUM(H4,H16)</f>
        <v>224</v>
      </c>
      <c r="I28" s="8">
        <f t="shared" si="13"/>
        <v>220</v>
      </c>
      <c r="J28" s="8">
        <f t="shared" ref="J28:L28" si="14">SUM(J4,J16)</f>
        <v>278</v>
      </c>
      <c r="K28" s="8">
        <f t="shared" ref="K28" si="15">SUM(K4,K16)</f>
        <v>249</v>
      </c>
      <c r="L28" s="8">
        <f t="shared" si="14"/>
        <v>273</v>
      </c>
      <c r="M28" s="8">
        <f t="shared" ref="M28:N28" si="16">SUM(M4,M16)</f>
        <v>234</v>
      </c>
      <c r="N28" s="8">
        <f t="shared" si="16"/>
        <v>274</v>
      </c>
      <c r="O28" s="8"/>
      <c r="P28" s="8"/>
      <c r="Q28" s="8"/>
      <c r="R28" s="8"/>
      <c r="S28" s="8"/>
      <c r="T28" s="8"/>
      <c r="U28" s="8"/>
      <c r="V28" s="8"/>
      <c r="W28" s="8"/>
    </row>
    <row r="29" spans="1:28" ht="14.25" customHeight="1" x14ac:dyDescent="0.25">
      <c r="A29" s="1" t="s">
        <v>0</v>
      </c>
      <c r="B29" s="8">
        <f t="shared" si="11"/>
        <v>6</v>
      </c>
      <c r="C29" s="8">
        <f t="shared" si="11"/>
        <v>3</v>
      </c>
      <c r="D29" s="8">
        <f t="shared" si="11"/>
        <v>2</v>
      </c>
      <c r="E29" s="8">
        <f t="shared" ref="E29:G29" si="17">SUM(E5,E17)</f>
        <v>5</v>
      </c>
      <c r="F29" s="8">
        <f t="shared" si="17"/>
        <v>2</v>
      </c>
      <c r="G29" s="8">
        <f t="shared" si="17"/>
        <v>4</v>
      </c>
      <c r="H29" s="8">
        <f t="shared" ref="H29:I29" si="18">SUM(H5,H17)</f>
        <v>3</v>
      </c>
      <c r="I29" s="8">
        <f t="shared" si="18"/>
        <v>3</v>
      </c>
      <c r="J29" s="8">
        <f t="shared" ref="J29:L29" si="19">SUM(J5,J17)</f>
        <v>2</v>
      </c>
      <c r="K29" s="8">
        <f t="shared" ref="K29" si="20">SUM(K5,K17)</f>
        <v>1</v>
      </c>
      <c r="L29" s="8">
        <f t="shared" si="19"/>
        <v>4</v>
      </c>
      <c r="M29" s="8">
        <f t="shared" ref="M29:N29" si="21">SUM(M5,M17)</f>
        <v>1</v>
      </c>
      <c r="N29" s="8">
        <f t="shared" si="21"/>
        <v>1</v>
      </c>
      <c r="O29" s="8"/>
      <c r="P29" s="8"/>
      <c r="Q29" s="8"/>
      <c r="R29" s="8"/>
      <c r="S29" s="8"/>
      <c r="T29" s="8"/>
      <c r="U29" s="8"/>
      <c r="V29" s="8"/>
      <c r="W29" s="8"/>
    </row>
    <row r="30" spans="1:28" ht="14.25" customHeight="1" x14ac:dyDescent="0.25">
      <c r="A30" s="1" t="s">
        <v>7</v>
      </c>
      <c r="B30" s="8">
        <f t="shared" si="11"/>
        <v>48</v>
      </c>
      <c r="C30" s="8">
        <f t="shared" si="11"/>
        <v>62</v>
      </c>
      <c r="D30" s="8">
        <f t="shared" si="11"/>
        <v>67</v>
      </c>
      <c r="E30" s="8">
        <f t="shared" ref="E30:G30" si="22">SUM(E6,E18)</f>
        <v>62</v>
      </c>
      <c r="F30" s="8">
        <f t="shared" si="22"/>
        <v>79</v>
      </c>
      <c r="G30" s="8">
        <f t="shared" si="22"/>
        <v>84</v>
      </c>
      <c r="H30" s="8">
        <f t="shared" ref="H30:I30" si="23">SUM(H6,H18)</f>
        <v>68</v>
      </c>
      <c r="I30" s="8">
        <f t="shared" si="23"/>
        <v>81</v>
      </c>
      <c r="J30" s="8">
        <f t="shared" ref="J30:L30" si="24">SUM(J6,J18)</f>
        <v>97</v>
      </c>
      <c r="K30" s="8">
        <f t="shared" ref="K30" si="25">SUM(K6,K18)</f>
        <v>92</v>
      </c>
      <c r="L30" s="8">
        <f t="shared" si="24"/>
        <v>108</v>
      </c>
      <c r="M30" s="8">
        <f t="shared" ref="M30:N30" si="26">SUM(M6,M18)</f>
        <v>66</v>
      </c>
      <c r="N30" s="8">
        <f t="shared" si="26"/>
        <v>93</v>
      </c>
      <c r="O30" s="8"/>
      <c r="P30" s="8"/>
      <c r="Q30" s="8"/>
      <c r="R30" s="8"/>
      <c r="S30" s="8"/>
      <c r="T30" s="8"/>
      <c r="U30" s="8"/>
      <c r="V30" s="8"/>
      <c r="W30" s="8"/>
    </row>
    <row r="31" spans="1:28" ht="14.25" customHeight="1" x14ac:dyDescent="0.25">
      <c r="A31" s="1" t="s">
        <v>8</v>
      </c>
      <c r="B31" s="8">
        <f t="shared" si="11"/>
        <v>120</v>
      </c>
      <c r="C31" s="8">
        <f t="shared" si="11"/>
        <v>149</v>
      </c>
      <c r="D31" s="8">
        <f t="shared" si="11"/>
        <v>165</v>
      </c>
      <c r="E31" s="8">
        <f t="shared" ref="E31:G31" si="27">SUM(E7,E19)</f>
        <v>135</v>
      </c>
      <c r="F31" s="8">
        <f t="shared" si="27"/>
        <v>173</v>
      </c>
      <c r="G31" s="8">
        <f t="shared" si="27"/>
        <v>177</v>
      </c>
      <c r="H31" s="8">
        <f t="shared" ref="H31:I31" si="28">SUM(H7,H19)</f>
        <v>196</v>
      </c>
      <c r="I31" s="8">
        <f t="shared" si="28"/>
        <v>196</v>
      </c>
      <c r="J31" s="8">
        <f t="shared" ref="J31:L31" si="29">SUM(J7,J19)</f>
        <v>212</v>
      </c>
      <c r="K31" s="8">
        <f t="shared" ref="K31" si="30">SUM(K7,K19)</f>
        <v>196</v>
      </c>
      <c r="L31" s="8">
        <f t="shared" si="29"/>
        <v>216</v>
      </c>
      <c r="M31" s="8">
        <f t="shared" ref="M31:N31" si="31">SUM(M7,M19)</f>
        <v>183</v>
      </c>
      <c r="N31" s="8">
        <f t="shared" si="31"/>
        <v>195</v>
      </c>
      <c r="O31" s="8"/>
      <c r="P31" s="8"/>
      <c r="Q31" s="8"/>
      <c r="R31" s="8"/>
      <c r="S31" s="8"/>
      <c r="T31" s="8"/>
      <c r="U31" s="8"/>
      <c r="V31" s="8"/>
      <c r="W31" s="8"/>
    </row>
    <row r="32" spans="1:28" ht="14.25" customHeight="1" x14ac:dyDescent="0.25">
      <c r="A32" s="1" t="s">
        <v>12</v>
      </c>
      <c r="B32" s="8">
        <f t="shared" si="11"/>
        <v>0</v>
      </c>
      <c r="C32" s="8">
        <f t="shared" si="11"/>
        <v>1</v>
      </c>
      <c r="D32" s="8">
        <f t="shared" si="11"/>
        <v>3</v>
      </c>
      <c r="E32" s="8">
        <f t="shared" ref="E32:G32" si="32">SUM(E8,E20)</f>
        <v>1</v>
      </c>
      <c r="F32" s="8">
        <f t="shared" si="32"/>
        <v>1</v>
      </c>
      <c r="G32" s="8">
        <f t="shared" si="32"/>
        <v>2</v>
      </c>
      <c r="H32" s="8">
        <f t="shared" ref="H32:I32" si="33">SUM(H8,H20)</f>
        <v>0</v>
      </c>
      <c r="I32" s="8">
        <f t="shared" si="33"/>
        <v>1</v>
      </c>
      <c r="J32" s="8">
        <f t="shared" ref="J32:L32" si="34">SUM(J8,J20)</f>
        <v>2</v>
      </c>
      <c r="K32" s="8">
        <f t="shared" ref="K32" si="35">SUM(K8,K20)</f>
        <v>1</v>
      </c>
      <c r="L32" s="8">
        <f t="shared" si="34"/>
        <v>3</v>
      </c>
      <c r="M32" s="8">
        <f t="shared" ref="M32:N32" si="36">SUM(M8,M20)</f>
        <v>0</v>
      </c>
      <c r="N32" s="8">
        <f t="shared" si="36"/>
        <v>3</v>
      </c>
      <c r="O32" s="8"/>
      <c r="P32" s="8"/>
      <c r="Q32" s="8"/>
      <c r="R32" s="8"/>
      <c r="S32" s="8"/>
      <c r="T32" s="8"/>
      <c r="U32" s="8"/>
      <c r="V32" s="8"/>
      <c r="W32" s="8"/>
    </row>
    <row r="33" spans="1:23" ht="14.25" customHeight="1" x14ac:dyDescent="0.25">
      <c r="A33" s="1" t="s">
        <v>9</v>
      </c>
      <c r="B33" s="8">
        <f t="shared" si="11"/>
        <v>1366</v>
      </c>
      <c r="C33" s="8">
        <f t="shared" si="11"/>
        <v>1408</v>
      </c>
      <c r="D33" s="8">
        <f t="shared" si="11"/>
        <v>1381</v>
      </c>
      <c r="E33" s="8">
        <f t="shared" ref="E33:G33" si="37">SUM(E9,E21)</f>
        <v>1417</v>
      </c>
      <c r="F33" s="8">
        <f t="shared" si="37"/>
        <v>1433</v>
      </c>
      <c r="G33" s="8">
        <f t="shared" si="37"/>
        <v>1343</v>
      </c>
      <c r="H33" s="8">
        <f t="shared" ref="H33:I33" si="38">SUM(H9,H21)</f>
        <v>1328</v>
      </c>
      <c r="I33" s="8">
        <f t="shared" si="38"/>
        <v>1240</v>
      </c>
      <c r="J33" s="8">
        <f t="shared" ref="J33:L33" si="39">SUM(J9,J21)</f>
        <v>1283</v>
      </c>
      <c r="K33" s="8">
        <f t="shared" ref="K33" si="40">SUM(K9,K21)</f>
        <v>1178</v>
      </c>
      <c r="L33" s="8">
        <f t="shared" si="39"/>
        <v>1096</v>
      </c>
      <c r="M33" s="8">
        <f t="shared" ref="M33:N33" si="41">SUM(M9,M21)</f>
        <v>1000</v>
      </c>
      <c r="N33" s="8">
        <f t="shared" si="41"/>
        <v>1081</v>
      </c>
      <c r="O33" s="8"/>
      <c r="P33" s="8"/>
      <c r="Q33" s="8"/>
      <c r="R33" s="8"/>
      <c r="S33" s="8"/>
      <c r="T33" s="8"/>
      <c r="U33" s="8"/>
      <c r="V33" s="8"/>
      <c r="W33" s="8"/>
    </row>
    <row r="34" spans="1:23" ht="14.25" customHeight="1" x14ac:dyDescent="0.25">
      <c r="A34" s="1" t="s">
        <v>10</v>
      </c>
      <c r="B34" s="8">
        <f t="shared" si="11"/>
        <v>25</v>
      </c>
      <c r="C34" s="8">
        <f t="shared" si="11"/>
        <v>25</v>
      </c>
      <c r="D34" s="8">
        <f t="shared" si="11"/>
        <v>35</v>
      </c>
      <c r="E34" s="8">
        <f t="shared" ref="E34:G34" si="42">SUM(E10,E22)</f>
        <v>25</v>
      </c>
      <c r="F34" s="8">
        <f t="shared" si="42"/>
        <v>42</v>
      </c>
      <c r="G34" s="8">
        <f t="shared" si="42"/>
        <v>32</v>
      </c>
      <c r="H34" s="8">
        <f t="shared" ref="H34:I34" si="43">SUM(H10,H22)</f>
        <v>51</v>
      </c>
      <c r="I34" s="8">
        <f t="shared" si="43"/>
        <v>45</v>
      </c>
      <c r="J34" s="8">
        <f t="shared" ref="J34:L34" si="44">SUM(J10,J22)</f>
        <v>57</v>
      </c>
      <c r="K34" s="8">
        <f t="shared" ref="K34" si="45">SUM(K10,K22)</f>
        <v>66</v>
      </c>
      <c r="L34" s="8">
        <f t="shared" si="44"/>
        <v>46</v>
      </c>
      <c r="M34" s="8">
        <f t="shared" ref="M34:N34" si="46">SUM(M10,M22)</f>
        <v>57</v>
      </c>
      <c r="N34" s="8">
        <f t="shared" si="46"/>
        <v>59</v>
      </c>
      <c r="O34" s="8"/>
      <c r="P34" s="8"/>
      <c r="Q34" s="8"/>
      <c r="R34" s="8"/>
      <c r="S34" s="8"/>
      <c r="T34" s="8"/>
      <c r="U34" s="8"/>
      <c r="V34" s="8"/>
      <c r="W34" s="8"/>
    </row>
    <row r="35" spans="1:23" ht="14.25" customHeight="1" x14ac:dyDescent="0.25">
      <c r="A35" s="1" t="s">
        <v>11</v>
      </c>
      <c r="B35" s="8">
        <f t="shared" si="11"/>
        <v>28</v>
      </c>
      <c r="C35" s="8">
        <f t="shared" si="11"/>
        <v>32</v>
      </c>
      <c r="D35" s="8">
        <f t="shared" si="11"/>
        <v>33</v>
      </c>
      <c r="E35" s="8">
        <f t="shared" ref="E35:G35" si="47">SUM(E11,E23)</f>
        <v>36</v>
      </c>
      <c r="F35" s="8">
        <f t="shared" si="47"/>
        <v>44</v>
      </c>
      <c r="G35" s="8">
        <f t="shared" si="47"/>
        <v>36</v>
      </c>
      <c r="H35" s="8">
        <f t="shared" ref="H35:I35" si="48">SUM(H11,H23)</f>
        <v>61</v>
      </c>
      <c r="I35" s="8">
        <f t="shared" si="48"/>
        <v>32</v>
      </c>
      <c r="J35" s="8">
        <f t="shared" ref="J35:L35" si="49">SUM(J11,J23)</f>
        <v>48</v>
      </c>
      <c r="K35" s="8">
        <f t="shared" ref="K35" si="50">SUM(K11,K23)</f>
        <v>54</v>
      </c>
      <c r="L35" s="8">
        <f t="shared" si="49"/>
        <v>57</v>
      </c>
      <c r="M35" s="8">
        <f t="shared" ref="M35:N35" si="51">SUM(M11,M23)</f>
        <v>47</v>
      </c>
      <c r="N35" s="8">
        <f t="shared" si="51"/>
        <v>39</v>
      </c>
      <c r="O35" s="8"/>
      <c r="P35" s="8"/>
      <c r="Q35" s="8"/>
      <c r="R35" s="8"/>
      <c r="S35" s="8"/>
      <c r="T35" s="8"/>
      <c r="U35" s="8"/>
      <c r="V35" s="8"/>
      <c r="W35" s="8"/>
    </row>
    <row r="36" spans="1:23" ht="14.25" customHeight="1" x14ac:dyDescent="0.25">
      <c r="A36" s="13" t="s">
        <v>2</v>
      </c>
      <c r="B36" s="14">
        <f t="shared" si="11"/>
        <v>1752</v>
      </c>
      <c r="C36" s="14">
        <f t="shared" si="11"/>
        <v>1828</v>
      </c>
      <c r="D36" s="14">
        <f t="shared" si="11"/>
        <v>1851</v>
      </c>
      <c r="E36" s="14">
        <f t="shared" ref="E36" si="52">SUM(E12,E24)</f>
        <v>1865</v>
      </c>
      <c r="F36" s="14">
        <f>SUM(F12,F24)</f>
        <v>1996</v>
      </c>
      <c r="G36" s="14">
        <f t="shared" ref="G36:I36" si="53">SUM(G12,G24)</f>
        <v>1902</v>
      </c>
      <c r="H36" s="14">
        <f t="shared" si="53"/>
        <v>1958</v>
      </c>
      <c r="I36" s="14">
        <f t="shared" si="53"/>
        <v>1861</v>
      </c>
      <c r="J36" s="14">
        <f t="shared" ref="J36:L36" si="54">SUM(J12,J24)</f>
        <v>2007</v>
      </c>
      <c r="K36" s="14">
        <f t="shared" ref="K36" si="55">SUM(K12,K24)</f>
        <v>1872</v>
      </c>
      <c r="L36" s="14">
        <f t="shared" si="54"/>
        <v>1838</v>
      </c>
      <c r="M36" s="14">
        <f t="shared" ref="M36:N36" si="56">SUM(M12,M24)</f>
        <v>1624</v>
      </c>
      <c r="N36" s="14">
        <f t="shared" si="56"/>
        <v>1778</v>
      </c>
      <c r="O36" s="8"/>
      <c r="P36" s="8"/>
      <c r="Q36" s="8"/>
      <c r="R36" s="8"/>
      <c r="S36" s="8"/>
      <c r="T36" s="8"/>
      <c r="U36" s="8"/>
      <c r="V36" s="8"/>
      <c r="W36" s="8"/>
    </row>
  </sheetData>
  <phoneticPr fontId="22" type="noConversion"/>
  <pageMargins left="0.7" right="0.7" top="0.75" bottom="0.75" header="0.3" footer="0.3"/>
  <pageSetup scale="92" fitToHeight="0" orientation="portrait" r:id="rId1"/>
  <headerFooter>
    <oddHeader xml:space="preserve">&amp;L&amp;"Arial Narrow,Bold"&amp;16Bachelor's Degree Completions </oddHeader>
    <oddFooter>&amp;L&amp;"Arial Narrow,Italic"&amp;8Completions between July 1 and June 30; 
Data Sources:CCSU Fact Book Query
Produced by the CCSU Office of Institutional Research and Assessment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6"/>
  <sheetViews>
    <sheetView zoomScale="110" zoomScaleNormal="110" workbookViewId="0">
      <selection activeCell="B1" sqref="B1:C1048576"/>
    </sheetView>
  </sheetViews>
  <sheetFormatPr defaultColWidth="9.140625" defaultRowHeight="12.75" x14ac:dyDescent="0.25"/>
  <cols>
    <col min="1" max="1" width="25.7109375" style="1" bestFit="1" customWidth="1"/>
    <col min="2" max="22" width="4.7109375" style="1" customWidth="1"/>
    <col min="23" max="16384" width="9.140625" style="1"/>
  </cols>
  <sheetData>
    <row r="1" spans="1:23" s="6" customFormat="1" ht="45.95" customHeight="1" thickBot="1" x14ac:dyDescent="0.3">
      <c r="A1" s="7"/>
      <c r="B1" s="11" t="s">
        <v>5</v>
      </c>
      <c r="C1" s="11" t="s">
        <v>13</v>
      </c>
      <c r="D1" s="11" t="s">
        <v>14</v>
      </c>
      <c r="E1" s="11" t="s">
        <v>15</v>
      </c>
      <c r="F1" s="11" t="s">
        <v>16</v>
      </c>
      <c r="G1" s="11" t="s">
        <v>17</v>
      </c>
      <c r="H1" s="11" t="s">
        <v>18</v>
      </c>
      <c r="I1" s="11" t="s">
        <v>19</v>
      </c>
      <c r="J1" s="11" t="s">
        <v>20</v>
      </c>
      <c r="K1" s="11" t="s">
        <v>21</v>
      </c>
      <c r="L1" s="11" t="s">
        <v>23</v>
      </c>
      <c r="M1" s="11" t="s">
        <v>24</v>
      </c>
      <c r="N1" s="11" t="s">
        <v>29</v>
      </c>
      <c r="O1" s="10"/>
      <c r="P1" s="10"/>
      <c r="Q1" s="10"/>
      <c r="R1" s="10"/>
      <c r="S1" s="10"/>
      <c r="T1" s="10"/>
      <c r="U1" s="10"/>
      <c r="V1" s="10"/>
      <c r="W1" s="10"/>
    </row>
    <row r="2" spans="1:23" ht="14.25" customHeight="1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ht="14.25" customHeight="1" x14ac:dyDescent="0.25">
      <c r="A3" s="1" t="s">
        <v>27</v>
      </c>
      <c r="B3" s="8">
        <v>14</v>
      </c>
      <c r="C3" s="8">
        <v>11</v>
      </c>
      <c r="D3" s="8">
        <v>9</v>
      </c>
      <c r="E3" s="8">
        <v>9</v>
      </c>
      <c r="F3" s="8">
        <v>12</v>
      </c>
      <c r="G3" s="8">
        <v>15</v>
      </c>
      <c r="H3" s="8">
        <v>22</v>
      </c>
      <c r="I3" s="8">
        <v>12</v>
      </c>
      <c r="J3" s="8">
        <v>3</v>
      </c>
      <c r="K3" s="8">
        <v>6</v>
      </c>
      <c r="L3" s="8">
        <v>1</v>
      </c>
      <c r="M3" s="8">
        <v>6</v>
      </c>
      <c r="N3" s="8">
        <v>3</v>
      </c>
      <c r="O3" s="8"/>
      <c r="P3" s="8"/>
      <c r="Q3" s="8"/>
      <c r="R3" s="8"/>
      <c r="S3" s="8"/>
      <c r="T3" s="8"/>
      <c r="U3" s="8"/>
      <c r="V3" s="8"/>
      <c r="W3" s="8"/>
    </row>
    <row r="4" spans="1:23" ht="14.25" customHeight="1" x14ac:dyDescent="0.25">
      <c r="A4" s="1" t="s">
        <v>6</v>
      </c>
      <c r="B4" s="8">
        <v>12</v>
      </c>
      <c r="C4" s="8">
        <v>9</v>
      </c>
      <c r="D4" s="8">
        <v>7</v>
      </c>
      <c r="E4" s="8">
        <v>7</v>
      </c>
      <c r="F4" s="8">
        <v>13</v>
      </c>
      <c r="G4" s="8">
        <v>11</v>
      </c>
      <c r="H4" s="8">
        <v>12</v>
      </c>
      <c r="I4" s="8">
        <v>16</v>
      </c>
      <c r="J4" s="8">
        <v>17</v>
      </c>
      <c r="K4" s="8">
        <v>21</v>
      </c>
      <c r="L4" s="8">
        <v>29</v>
      </c>
      <c r="M4" s="8">
        <v>12</v>
      </c>
      <c r="N4" s="8">
        <v>21</v>
      </c>
      <c r="O4" s="8"/>
      <c r="P4" s="8"/>
      <c r="Q4" s="8"/>
      <c r="R4" s="8"/>
      <c r="S4" s="8"/>
      <c r="T4" s="8"/>
      <c r="U4" s="8"/>
      <c r="V4" s="8"/>
      <c r="W4" s="8"/>
    </row>
    <row r="5" spans="1:23" ht="14.25" customHeight="1" x14ac:dyDescent="0.25">
      <c r="A5" s="1" t="s">
        <v>0</v>
      </c>
      <c r="B5" s="8">
        <v>1</v>
      </c>
      <c r="C5" s="8">
        <v>1</v>
      </c>
      <c r="D5" s="8">
        <v>0</v>
      </c>
      <c r="E5" s="8">
        <v>0</v>
      </c>
      <c r="F5" s="8">
        <v>0</v>
      </c>
      <c r="G5" s="8">
        <v>1</v>
      </c>
      <c r="H5" s="8">
        <v>0</v>
      </c>
      <c r="I5" s="8">
        <v>0</v>
      </c>
      <c r="J5" s="1">
        <v>0</v>
      </c>
      <c r="K5" s="1">
        <v>0</v>
      </c>
      <c r="L5" s="1">
        <v>0</v>
      </c>
      <c r="M5" s="1">
        <v>1</v>
      </c>
      <c r="N5" s="1">
        <v>0</v>
      </c>
      <c r="O5" s="8"/>
      <c r="P5" s="8"/>
      <c r="Q5" s="8"/>
      <c r="R5" s="8"/>
      <c r="S5" s="8"/>
      <c r="T5" s="8"/>
      <c r="U5" s="8"/>
      <c r="V5" s="8"/>
      <c r="W5" s="8"/>
    </row>
    <row r="6" spans="1:23" ht="14.25" customHeight="1" x14ac:dyDescent="0.25">
      <c r="A6" s="1" t="s">
        <v>7</v>
      </c>
      <c r="B6" s="8">
        <v>8</v>
      </c>
      <c r="C6" s="8">
        <v>6</v>
      </c>
      <c r="D6" s="8">
        <v>5</v>
      </c>
      <c r="E6" s="8">
        <v>8</v>
      </c>
      <c r="F6" s="8">
        <v>8</v>
      </c>
      <c r="G6" s="8">
        <v>7</v>
      </c>
      <c r="H6" s="8">
        <v>7</v>
      </c>
      <c r="I6" s="8">
        <v>10</v>
      </c>
      <c r="J6" s="8">
        <v>7</v>
      </c>
      <c r="K6" s="1">
        <v>5</v>
      </c>
      <c r="L6" s="1">
        <v>9</v>
      </c>
      <c r="M6" s="1">
        <v>8</v>
      </c>
      <c r="N6" s="1">
        <v>12</v>
      </c>
      <c r="O6" s="8"/>
      <c r="P6" s="8"/>
      <c r="Q6" s="8"/>
      <c r="R6" s="8"/>
      <c r="S6" s="8"/>
      <c r="T6" s="8"/>
      <c r="U6" s="8"/>
      <c r="V6" s="8"/>
      <c r="W6" s="8"/>
    </row>
    <row r="7" spans="1:23" ht="14.25" customHeight="1" x14ac:dyDescent="0.25">
      <c r="A7" s="1" t="s">
        <v>8</v>
      </c>
      <c r="B7" s="8">
        <v>10</v>
      </c>
      <c r="C7" s="8">
        <v>15</v>
      </c>
      <c r="D7" s="8">
        <v>22</v>
      </c>
      <c r="E7" s="8">
        <v>15</v>
      </c>
      <c r="F7" s="8">
        <v>16</v>
      </c>
      <c r="G7" s="8">
        <v>17</v>
      </c>
      <c r="H7" s="8">
        <v>21</v>
      </c>
      <c r="I7" s="8">
        <v>18</v>
      </c>
      <c r="J7" s="8">
        <v>26</v>
      </c>
      <c r="K7" s="8">
        <v>18</v>
      </c>
      <c r="L7" s="8">
        <v>26</v>
      </c>
      <c r="M7" s="8">
        <v>20</v>
      </c>
      <c r="N7" s="8">
        <v>10</v>
      </c>
      <c r="O7" s="8"/>
      <c r="P7" s="8"/>
      <c r="Q7" s="8"/>
      <c r="R7" s="8"/>
      <c r="S7" s="8"/>
      <c r="T7" s="8"/>
      <c r="U7" s="8"/>
      <c r="V7" s="8"/>
      <c r="W7" s="8"/>
    </row>
    <row r="8" spans="1:23" ht="14.25" customHeight="1" x14ac:dyDescent="0.25">
      <c r="A8" s="1" t="s">
        <v>12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1">
        <v>0</v>
      </c>
      <c r="K8" s="8">
        <v>1</v>
      </c>
      <c r="L8" s="1">
        <v>0</v>
      </c>
      <c r="M8" s="1">
        <v>0</v>
      </c>
      <c r="N8" s="1">
        <v>0</v>
      </c>
      <c r="O8" s="8"/>
      <c r="P8" s="8"/>
      <c r="Q8" s="8"/>
      <c r="R8" s="8"/>
      <c r="S8" s="8"/>
      <c r="T8" s="8"/>
      <c r="U8" s="8"/>
      <c r="V8" s="8"/>
      <c r="W8" s="8"/>
    </row>
    <row r="9" spans="1:23" ht="14.25" customHeight="1" x14ac:dyDescent="0.25">
      <c r="A9" s="1" t="s">
        <v>9</v>
      </c>
      <c r="B9" s="8">
        <v>121</v>
      </c>
      <c r="C9" s="8">
        <v>130</v>
      </c>
      <c r="D9" s="8">
        <v>148</v>
      </c>
      <c r="E9" s="8">
        <v>128</v>
      </c>
      <c r="F9" s="8">
        <v>129</v>
      </c>
      <c r="G9" s="8">
        <v>116</v>
      </c>
      <c r="H9" s="8">
        <v>157</v>
      </c>
      <c r="I9" s="8">
        <v>155</v>
      </c>
      <c r="J9" s="8">
        <v>166</v>
      </c>
      <c r="K9" s="1">
        <v>130</v>
      </c>
      <c r="L9" s="8">
        <v>120</v>
      </c>
      <c r="M9" s="8">
        <v>126</v>
      </c>
      <c r="N9" s="8">
        <v>114</v>
      </c>
      <c r="O9" s="8"/>
      <c r="P9" s="8"/>
      <c r="Q9" s="8"/>
      <c r="R9" s="8"/>
      <c r="S9" s="8"/>
      <c r="T9" s="8"/>
      <c r="U9" s="8"/>
      <c r="V9" s="8"/>
      <c r="W9" s="8"/>
    </row>
    <row r="10" spans="1:23" ht="14.25" customHeight="1" x14ac:dyDescent="0.25">
      <c r="A10" s="1" t="s">
        <v>10</v>
      </c>
      <c r="B10" s="8">
        <v>0</v>
      </c>
      <c r="C10" s="8">
        <v>0</v>
      </c>
      <c r="D10" s="8">
        <v>2</v>
      </c>
      <c r="E10" s="8">
        <v>4</v>
      </c>
      <c r="F10" s="8">
        <v>2</v>
      </c>
      <c r="G10" s="8">
        <v>1</v>
      </c>
      <c r="H10" s="8">
        <v>5</v>
      </c>
      <c r="I10" s="8">
        <v>2</v>
      </c>
      <c r="J10" s="8">
        <v>6</v>
      </c>
      <c r="K10" s="8">
        <v>9</v>
      </c>
      <c r="L10" s="1">
        <v>3</v>
      </c>
      <c r="M10" s="1">
        <v>3</v>
      </c>
      <c r="N10" s="1">
        <v>5</v>
      </c>
      <c r="O10" s="8"/>
      <c r="P10" s="8"/>
      <c r="Q10" s="8"/>
      <c r="R10" s="8"/>
      <c r="S10" s="8"/>
      <c r="T10" s="8"/>
      <c r="U10" s="8"/>
      <c r="V10" s="8"/>
      <c r="W10" s="8"/>
    </row>
    <row r="11" spans="1:23" ht="14.25" customHeight="1" x14ac:dyDescent="0.25">
      <c r="A11" s="1" t="s">
        <v>11</v>
      </c>
      <c r="B11" s="8">
        <v>11</v>
      </c>
      <c r="C11" s="8">
        <v>9</v>
      </c>
      <c r="D11" s="8">
        <v>14</v>
      </c>
      <c r="E11" s="8">
        <v>12</v>
      </c>
      <c r="F11" s="8">
        <v>8</v>
      </c>
      <c r="G11" s="8">
        <v>3</v>
      </c>
      <c r="H11" s="8">
        <v>6</v>
      </c>
      <c r="I11" s="8">
        <v>2</v>
      </c>
      <c r="J11" s="8">
        <v>2</v>
      </c>
      <c r="K11" s="8">
        <v>3</v>
      </c>
      <c r="L11" s="8">
        <v>1</v>
      </c>
      <c r="M11" s="8">
        <v>1</v>
      </c>
      <c r="N11" s="8">
        <v>0</v>
      </c>
      <c r="O11" s="8"/>
      <c r="P11" s="8"/>
      <c r="Q11" s="8"/>
      <c r="R11" s="8"/>
      <c r="S11" s="8"/>
      <c r="T11" s="8"/>
      <c r="U11" s="8"/>
      <c r="V11" s="8"/>
      <c r="W11" s="8"/>
    </row>
    <row r="12" spans="1:23" ht="14.25" customHeight="1" x14ac:dyDescent="0.25">
      <c r="A12" s="13" t="s">
        <v>2</v>
      </c>
      <c r="B12" s="14">
        <f>SUM(B3:B11)</f>
        <v>177</v>
      </c>
      <c r="C12" s="14">
        <f t="shared" ref="C12:F12" si="0">SUM(C3:C11)</f>
        <v>181</v>
      </c>
      <c r="D12" s="14">
        <f t="shared" si="0"/>
        <v>207</v>
      </c>
      <c r="E12" s="14">
        <f t="shared" si="0"/>
        <v>183</v>
      </c>
      <c r="F12" s="14">
        <f t="shared" si="0"/>
        <v>188</v>
      </c>
      <c r="G12" s="14">
        <f t="shared" ref="G12:K12" si="1">SUM(G3:G11)</f>
        <v>171</v>
      </c>
      <c r="H12" s="14">
        <f t="shared" si="1"/>
        <v>230</v>
      </c>
      <c r="I12" s="14">
        <f t="shared" si="1"/>
        <v>215</v>
      </c>
      <c r="J12" s="14">
        <f t="shared" si="1"/>
        <v>227</v>
      </c>
      <c r="K12" s="14">
        <f t="shared" si="1"/>
        <v>193</v>
      </c>
      <c r="L12" s="14">
        <f>SUM(L3:L11)</f>
        <v>189</v>
      </c>
      <c r="M12" s="14">
        <f>SUM(M3:M11)</f>
        <v>177</v>
      </c>
      <c r="N12" s="14">
        <f>SUM(N3:N11)</f>
        <v>165</v>
      </c>
      <c r="O12" s="8"/>
      <c r="P12" s="8"/>
      <c r="Q12" s="8"/>
      <c r="R12" s="8"/>
      <c r="S12" s="8"/>
      <c r="T12" s="8"/>
      <c r="U12" s="8"/>
      <c r="V12" s="8"/>
      <c r="W12" s="8"/>
    </row>
    <row r="13" spans="1:23" ht="14.2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4.25" customHeight="1" x14ac:dyDescent="0.25">
      <c r="A14" s="4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14.25" customHeight="1" x14ac:dyDescent="0.25">
      <c r="A15" s="1" t="s">
        <v>27</v>
      </c>
      <c r="B15" s="8">
        <v>43</v>
      </c>
      <c r="C15" s="8">
        <v>53</v>
      </c>
      <c r="D15" s="8">
        <v>21</v>
      </c>
      <c r="E15" s="8">
        <v>26</v>
      </c>
      <c r="F15" s="8">
        <v>21</v>
      </c>
      <c r="G15" s="8">
        <v>50</v>
      </c>
      <c r="H15" s="8">
        <v>21</v>
      </c>
      <c r="I15" s="8">
        <v>20</v>
      </c>
      <c r="J15" s="8">
        <v>11</v>
      </c>
      <c r="K15" s="8">
        <v>9</v>
      </c>
      <c r="L15" s="8">
        <v>14</v>
      </c>
      <c r="M15" s="8">
        <v>9</v>
      </c>
      <c r="N15" s="8">
        <v>9</v>
      </c>
      <c r="O15" s="8"/>
      <c r="P15" s="8"/>
      <c r="Q15" s="8"/>
      <c r="R15" s="8"/>
      <c r="S15" s="8"/>
      <c r="T15" s="8"/>
      <c r="U15" s="8"/>
      <c r="V15" s="8"/>
      <c r="W15" s="8"/>
    </row>
    <row r="16" spans="1:23" ht="14.25" customHeight="1" x14ac:dyDescent="0.25">
      <c r="A16" s="1" t="s">
        <v>6</v>
      </c>
      <c r="B16" s="8">
        <v>20</v>
      </c>
      <c r="C16" s="8">
        <v>31</v>
      </c>
      <c r="D16" s="8">
        <v>20</v>
      </c>
      <c r="E16" s="8">
        <v>15</v>
      </c>
      <c r="F16" s="8">
        <v>22</v>
      </c>
      <c r="G16" s="8">
        <v>23</v>
      </c>
      <c r="H16" s="8">
        <v>27</v>
      </c>
      <c r="I16" s="8">
        <v>32</v>
      </c>
      <c r="J16" s="8">
        <v>37</v>
      </c>
      <c r="K16" s="8">
        <v>48</v>
      </c>
      <c r="L16" s="8">
        <v>33</v>
      </c>
      <c r="M16" s="8">
        <v>50</v>
      </c>
      <c r="N16" s="8">
        <v>47</v>
      </c>
      <c r="O16" s="8"/>
      <c r="P16" s="8"/>
      <c r="Q16" s="8"/>
      <c r="R16" s="8"/>
      <c r="S16" s="8"/>
      <c r="T16" s="8"/>
      <c r="U16" s="8"/>
      <c r="V16" s="8"/>
      <c r="W16" s="8"/>
    </row>
    <row r="17" spans="1:23" ht="14.25" customHeight="1" x14ac:dyDescent="0.25">
      <c r="A17" s="1" t="s">
        <v>0</v>
      </c>
      <c r="B17" s="8">
        <v>1</v>
      </c>
      <c r="C17" s="8">
        <v>1</v>
      </c>
      <c r="D17" s="8">
        <v>0</v>
      </c>
      <c r="E17" s="8">
        <v>1</v>
      </c>
      <c r="F17" s="8">
        <v>1</v>
      </c>
      <c r="G17" s="8">
        <v>0</v>
      </c>
      <c r="H17" s="8">
        <v>1</v>
      </c>
      <c r="I17" s="8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 ht="14.25" customHeight="1" x14ac:dyDescent="0.25">
      <c r="A18" s="1" t="s">
        <v>7</v>
      </c>
      <c r="B18" s="8">
        <v>9</v>
      </c>
      <c r="C18" s="8">
        <v>9</v>
      </c>
      <c r="D18" s="8">
        <v>5</v>
      </c>
      <c r="E18" s="8">
        <v>7</v>
      </c>
      <c r="F18" s="8">
        <v>10</v>
      </c>
      <c r="G18" s="8">
        <v>8</v>
      </c>
      <c r="H18" s="8">
        <v>9</v>
      </c>
      <c r="I18" s="8">
        <v>11</v>
      </c>
      <c r="J18" s="8">
        <v>10</v>
      </c>
      <c r="K18" s="8">
        <v>14</v>
      </c>
      <c r="L18" s="1">
        <v>25</v>
      </c>
      <c r="M18" s="1">
        <v>18</v>
      </c>
      <c r="N18" s="1">
        <v>14</v>
      </c>
      <c r="O18" s="8"/>
      <c r="P18" s="8"/>
      <c r="Q18" s="8"/>
      <c r="R18" s="8"/>
      <c r="S18" s="8"/>
      <c r="T18" s="8"/>
      <c r="U18" s="8"/>
      <c r="V18" s="8"/>
      <c r="W18" s="8"/>
    </row>
    <row r="19" spans="1:23" ht="14.25" customHeight="1" x14ac:dyDescent="0.25">
      <c r="A19" s="1" t="s">
        <v>8</v>
      </c>
      <c r="B19" s="8">
        <v>18</v>
      </c>
      <c r="C19" s="8">
        <v>35</v>
      </c>
      <c r="D19" s="8">
        <v>31</v>
      </c>
      <c r="E19" s="8">
        <v>54</v>
      </c>
      <c r="F19" s="8">
        <v>38</v>
      </c>
      <c r="G19" s="8">
        <v>24</v>
      </c>
      <c r="H19" s="8">
        <v>24</v>
      </c>
      <c r="I19" s="8">
        <v>34</v>
      </c>
      <c r="J19" s="8">
        <v>31</v>
      </c>
      <c r="K19" s="8">
        <v>35</v>
      </c>
      <c r="L19" s="8">
        <v>27</v>
      </c>
      <c r="M19" s="8">
        <v>22</v>
      </c>
      <c r="N19" s="8">
        <v>24</v>
      </c>
      <c r="O19" s="8"/>
      <c r="P19" s="8"/>
      <c r="Q19" s="8"/>
      <c r="R19" s="8"/>
      <c r="S19" s="8"/>
      <c r="T19" s="8"/>
      <c r="U19" s="8"/>
      <c r="V19" s="8"/>
      <c r="W19" s="8"/>
    </row>
    <row r="20" spans="1:23" ht="14.25" customHeight="1" x14ac:dyDescent="0.25">
      <c r="A20" s="1" t="s">
        <v>12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  <c r="O20" s="8"/>
      <c r="P20" s="8"/>
      <c r="Q20" s="8"/>
      <c r="R20" s="8"/>
      <c r="S20" s="8"/>
      <c r="T20" s="8"/>
      <c r="U20" s="8"/>
      <c r="V20" s="8"/>
      <c r="W20" s="8"/>
    </row>
    <row r="21" spans="1:23" ht="14.25" customHeight="1" x14ac:dyDescent="0.25">
      <c r="A21" s="1" t="s">
        <v>9</v>
      </c>
      <c r="B21" s="8">
        <v>296</v>
      </c>
      <c r="C21" s="8">
        <v>262</v>
      </c>
      <c r="D21" s="8">
        <v>248</v>
      </c>
      <c r="E21" s="8">
        <v>240</v>
      </c>
      <c r="F21" s="8">
        <v>254</v>
      </c>
      <c r="G21" s="8">
        <v>253</v>
      </c>
      <c r="H21" s="8">
        <v>275</v>
      </c>
      <c r="I21" s="8">
        <v>232</v>
      </c>
      <c r="J21" s="8">
        <v>280</v>
      </c>
      <c r="K21" s="8">
        <v>239</v>
      </c>
      <c r="L21" s="8">
        <v>209</v>
      </c>
      <c r="M21" s="8">
        <v>207</v>
      </c>
      <c r="N21" s="8">
        <v>182</v>
      </c>
      <c r="O21" s="8"/>
      <c r="P21" s="8"/>
      <c r="Q21" s="8"/>
      <c r="R21" s="8"/>
      <c r="S21" s="8"/>
      <c r="T21" s="8"/>
      <c r="U21" s="8"/>
      <c r="V21" s="8"/>
      <c r="W21" s="8"/>
    </row>
    <row r="22" spans="1:23" ht="14.25" customHeight="1" x14ac:dyDescent="0.25">
      <c r="A22" s="1" t="s">
        <v>10</v>
      </c>
      <c r="B22" s="8">
        <v>1</v>
      </c>
      <c r="C22" s="8">
        <v>3</v>
      </c>
      <c r="D22" s="8">
        <v>5</v>
      </c>
      <c r="E22" s="8">
        <v>7</v>
      </c>
      <c r="F22" s="8">
        <v>6</v>
      </c>
      <c r="G22" s="8">
        <v>2</v>
      </c>
      <c r="H22" s="8">
        <v>10</v>
      </c>
      <c r="I22" s="8">
        <v>5</v>
      </c>
      <c r="J22" s="1">
        <v>12</v>
      </c>
      <c r="K22" s="1">
        <v>11</v>
      </c>
      <c r="L22" s="1">
        <v>10</v>
      </c>
      <c r="M22" s="1">
        <v>5</v>
      </c>
      <c r="N22" s="1">
        <v>9</v>
      </c>
      <c r="O22" s="8"/>
      <c r="P22" s="8"/>
      <c r="Q22" s="8"/>
      <c r="R22" s="8"/>
      <c r="S22" s="8"/>
      <c r="T22" s="8"/>
      <c r="U22" s="8"/>
      <c r="V22" s="8"/>
      <c r="W22" s="8"/>
    </row>
    <row r="23" spans="1:23" ht="14.25" customHeight="1" x14ac:dyDescent="0.25">
      <c r="A23" s="1" t="s">
        <v>11</v>
      </c>
      <c r="B23" s="8">
        <v>12</v>
      </c>
      <c r="C23" s="8">
        <v>30</v>
      </c>
      <c r="D23" s="8">
        <v>38</v>
      </c>
      <c r="E23" s="8">
        <v>50</v>
      </c>
      <c r="F23" s="8">
        <v>24</v>
      </c>
      <c r="G23" s="8">
        <v>8</v>
      </c>
      <c r="H23" s="8">
        <v>7</v>
      </c>
      <c r="I23" s="8">
        <v>18</v>
      </c>
      <c r="J23" s="8">
        <v>6</v>
      </c>
      <c r="K23" s="8">
        <v>5</v>
      </c>
      <c r="L23" s="8">
        <v>4</v>
      </c>
      <c r="M23" s="8">
        <v>4</v>
      </c>
      <c r="N23" s="8">
        <v>2</v>
      </c>
      <c r="O23" s="8"/>
      <c r="P23" s="8"/>
      <c r="Q23" s="8"/>
      <c r="R23" s="8"/>
      <c r="S23" s="8"/>
      <c r="T23" s="8"/>
      <c r="U23" s="8"/>
      <c r="V23" s="8"/>
      <c r="W23" s="8"/>
    </row>
    <row r="24" spans="1:23" ht="14.25" customHeight="1" x14ac:dyDescent="0.25">
      <c r="A24" s="13" t="s">
        <v>2</v>
      </c>
      <c r="B24" s="14">
        <f>SUM(B15:B23)</f>
        <v>400</v>
      </c>
      <c r="C24" s="14">
        <f t="shared" ref="C24:F24" si="2">SUM(C15:C23)</f>
        <v>424</v>
      </c>
      <c r="D24" s="14">
        <f t="shared" si="2"/>
        <v>368</v>
      </c>
      <c r="E24" s="14">
        <f t="shared" si="2"/>
        <v>400</v>
      </c>
      <c r="F24" s="14">
        <f t="shared" si="2"/>
        <v>376</v>
      </c>
      <c r="G24" s="14">
        <f t="shared" ref="G24:L24" si="3">SUM(G15:G23)</f>
        <v>368</v>
      </c>
      <c r="H24" s="14">
        <f t="shared" si="3"/>
        <v>374</v>
      </c>
      <c r="I24" s="14">
        <f t="shared" si="3"/>
        <v>353</v>
      </c>
      <c r="J24" s="14">
        <f t="shared" si="3"/>
        <v>387</v>
      </c>
      <c r="K24" s="14">
        <f t="shared" si="3"/>
        <v>361</v>
      </c>
      <c r="L24" s="14">
        <f t="shared" si="3"/>
        <v>322</v>
      </c>
      <c r="M24" s="14">
        <f t="shared" ref="M24:N24" si="4">SUM(M15:M23)</f>
        <v>315</v>
      </c>
      <c r="N24" s="14">
        <f t="shared" si="4"/>
        <v>288</v>
      </c>
      <c r="O24" s="8"/>
      <c r="P24" s="8"/>
      <c r="Q24" s="8"/>
      <c r="R24" s="8"/>
      <c r="S24" s="8"/>
      <c r="T24" s="8"/>
      <c r="U24" s="8"/>
      <c r="V24" s="8"/>
      <c r="W24" s="8"/>
    </row>
    <row r="25" spans="1:23" ht="14.25" customHeight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14.25" customHeight="1" x14ac:dyDescent="0.25">
      <c r="A26" s="4" t="s">
        <v>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4.25" customHeight="1" x14ac:dyDescent="0.25">
      <c r="A27" s="1" t="s">
        <v>27</v>
      </c>
      <c r="B27" s="8">
        <f t="shared" ref="B27:E36" si="5">SUM(B3,B15)</f>
        <v>57</v>
      </c>
      <c r="C27" s="8">
        <f t="shared" si="5"/>
        <v>64</v>
      </c>
      <c r="D27" s="8">
        <f t="shared" si="5"/>
        <v>30</v>
      </c>
      <c r="E27" s="8">
        <f t="shared" ref="E27:G27" si="6">SUM(E3,E15)</f>
        <v>35</v>
      </c>
      <c r="F27" s="8">
        <f t="shared" si="6"/>
        <v>33</v>
      </c>
      <c r="G27" s="8">
        <f t="shared" si="6"/>
        <v>65</v>
      </c>
      <c r="H27" s="8">
        <f t="shared" ref="H27:L27" si="7">SUM(H3,H15)</f>
        <v>43</v>
      </c>
      <c r="I27" s="8">
        <f t="shared" si="7"/>
        <v>32</v>
      </c>
      <c r="J27" s="8">
        <f t="shared" si="7"/>
        <v>14</v>
      </c>
      <c r="K27" s="8">
        <f t="shared" si="7"/>
        <v>15</v>
      </c>
      <c r="L27" s="8">
        <f t="shared" si="7"/>
        <v>15</v>
      </c>
      <c r="M27" s="8">
        <f t="shared" ref="M27:N27" si="8">SUM(M3,M15)</f>
        <v>15</v>
      </c>
      <c r="N27" s="8">
        <f t="shared" si="8"/>
        <v>12</v>
      </c>
      <c r="O27" s="8"/>
      <c r="P27" s="8"/>
      <c r="Q27" s="8"/>
      <c r="R27" s="8"/>
      <c r="S27" s="8"/>
      <c r="T27" s="8"/>
      <c r="U27" s="8"/>
      <c r="V27" s="8"/>
      <c r="W27" s="8"/>
    </row>
    <row r="28" spans="1:23" ht="14.25" customHeight="1" x14ac:dyDescent="0.25">
      <c r="A28" s="1" t="s">
        <v>6</v>
      </c>
      <c r="B28" s="8">
        <f t="shared" si="5"/>
        <v>32</v>
      </c>
      <c r="C28" s="8">
        <f t="shared" si="5"/>
        <v>40</v>
      </c>
      <c r="D28" s="8">
        <f t="shared" si="5"/>
        <v>27</v>
      </c>
      <c r="E28" s="8">
        <f t="shared" ref="E28:G28" si="9">SUM(E4,E16)</f>
        <v>22</v>
      </c>
      <c r="F28" s="8">
        <f t="shared" si="9"/>
        <v>35</v>
      </c>
      <c r="G28" s="8">
        <f t="shared" si="9"/>
        <v>34</v>
      </c>
      <c r="H28" s="8">
        <f t="shared" ref="H28:L28" si="10">SUM(H4,H16)</f>
        <v>39</v>
      </c>
      <c r="I28" s="8">
        <f t="shared" si="10"/>
        <v>48</v>
      </c>
      <c r="J28" s="8">
        <f t="shared" si="10"/>
        <v>54</v>
      </c>
      <c r="K28" s="8">
        <f t="shared" si="10"/>
        <v>69</v>
      </c>
      <c r="L28" s="8">
        <f t="shared" si="10"/>
        <v>62</v>
      </c>
      <c r="M28" s="8">
        <f t="shared" ref="M28:N28" si="11">SUM(M4,M16)</f>
        <v>62</v>
      </c>
      <c r="N28" s="8">
        <f t="shared" si="11"/>
        <v>68</v>
      </c>
      <c r="O28" s="8"/>
      <c r="P28" s="8"/>
      <c r="Q28" s="8"/>
      <c r="R28" s="8"/>
      <c r="S28" s="8"/>
      <c r="T28" s="8"/>
      <c r="U28" s="8"/>
      <c r="V28" s="8"/>
      <c r="W28" s="8"/>
    </row>
    <row r="29" spans="1:23" ht="14.25" customHeight="1" x14ac:dyDescent="0.25">
      <c r="A29" s="1" t="s">
        <v>0</v>
      </c>
      <c r="B29" s="8">
        <f t="shared" si="5"/>
        <v>2</v>
      </c>
      <c r="C29" s="8">
        <f t="shared" si="5"/>
        <v>2</v>
      </c>
      <c r="D29" s="8">
        <f t="shared" si="5"/>
        <v>0</v>
      </c>
      <c r="E29" s="8">
        <f t="shared" ref="E29:G29" si="12">SUM(E5,E17)</f>
        <v>1</v>
      </c>
      <c r="F29" s="8">
        <f t="shared" si="12"/>
        <v>1</v>
      </c>
      <c r="G29" s="8">
        <f t="shared" si="12"/>
        <v>1</v>
      </c>
      <c r="H29" s="8">
        <f t="shared" ref="H29:L29" si="13">SUM(H5,H17)</f>
        <v>1</v>
      </c>
      <c r="I29" s="8">
        <f t="shared" si="13"/>
        <v>0</v>
      </c>
      <c r="J29" s="8">
        <f t="shared" si="13"/>
        <v>0</v>
      </c>
      <c r="K29" s="8">
        <f t="shared" si="13"/>
        <v>0</v>
      </c>
      <c r="L29" s="8">
        <f t="shared" si="13"/>
        <v>0</v>
      </c>
      <c r="M29" s="8">
        <f t="shared" ref="M29:N29" si="14">SUM(M5,M17)</f>
        <v>1</v>
      </c>
      <c r="N29" s="8">
        <f t="shared" si="14"/>
        <v>0</v>
      </c>
      <c r="O29" s="8"/>
      <c r="P29" s="8"/>
      <c r="Q29" s="8"/>
      <c r="R29" s="8"/>
      <c r="S29" s="8"/>
      <c r="T29" s="8"/>
      <c r="U29" s="8"/>
      <c r="V29" s="8"/>
      <c r="W29" s="8"/>
    </row>
    <row r="30" spans="1:23" ht="14.25" customHeight="1" x14ac:dyDescent="0.25">
      <c r="A30" s="1" t="s">
        <v>7</v>
      </c>
      <c r="B30" s="8">
        <f t="shared" si="5"/>
        <v>17</v>
      </c>
      <c r="C30" s="8">
        <f t="shared" si="5"/>
        <v>15</v>
      </c>
      <c r="D30" s="8">
        <f t="shared" si="5"/>
        <v>10</v>
      </c>
      <c r="E30" s="8">
        <f t="shared" ref="E30:G30" si="15">SUM(E6,E18)</f>
        <v>15</v>
      </c>
      <c r="F30" s="8">
        <f t="shared" si="15"/>
        <v>18</v>
      </c>
      <c r="G30" s="8">
        <f t="shared" si="15"/>
        <v>15</v>
      </c>
      <c r="H30" s="8">
        <f t="shared" ref="H30:L30" si="16">SUM(H6,H18)</f>
        <v>16</v>
      </c>
      <c r="I30" s="8">
        <f t="shared" si="16"/>
        <v>21</v>
      </c>
      <c r="J30" s="8">
        <f t="shared" si="16"/>
        <v>17</v>
      </c>
      <c r="K30" s="8">
        <f t="shared" si="16"/>
        <v>19</v>
      </c>
      <c r="L30" s="8">
        <f t="shared" si="16"/>
        <v>34</v>
      </c>
      <c r="M30" s="8">
        <f t="shared" ref="M30:N30" si="17">SUM(M6,M18)</f>
        <v>26</v>
      </c>
      <c r="N30" s="8">
        <f t="shared" si="17"/>
        <v>26</v>
      </c>
      <c r="O30" s="8"/>
      <c r="P30" s="8"/>
      <c r="Q30" s="8"/>
      <c r="R30" s="8"/>
      <c r="S30" s="8"/>
      <c r="T30" s="8"/>
      <c r="U30" s="8"/>
      <c r="V30" s="8"/>
      <c r="W30" s="8"/>
    </row>
    <row r="31" spans="1:23" ht="14.25" customHeight="1" x14ac:dyDescent="0.25">
      <c r="A31" s="1" t="s">
        <v>8</v>
      </c>
      <c r="B31" s="8">
        <f t="shared" si="5"/>
        <v>28</v>
      </c>
      <c r="C31" s="8">
        <f t="shared" si="5"/>
        <v>50</v>
      </c>
      <c r="D31" s="8">
        <f t="shared" si="5"/>
        <v>53</v>
      </c>
      <c r="E31" s="8">
        <f t="shared" ref="E31:G31" si="18">SUM(E7,E19)</f>
        <v>69</v>
      </c>
      <c r="F31" s="8">
        <f t="shared" si="18"/>
        <v>54</v>
      </c>
      <c r="G31" s="8">
        <f t="shared" si="18"/>
        <v>41</v>
      </c>
      <c r="H31" s="8">
        <f t="shared" ref="H31:L31" si="19">SUM(H7,H19)</f>
        <v>45</v>
      </c>
      <c r="I31" s="8">
        <f t="shared" si="19"/>
        <v>52</v>
      </c>
      <c r="J31" s="8">
        <f t="shared" si="19"/>
        <v>57</v>
      </c>
      <c r="K31" s="8">
        <f t="shared" si="19"/>
        <v>53</v>
      </c>
      <c r="L31" s="8">
        <f t="shared" si="19"/>
        <v>53</v>
      </c>
      <c r="M31" s="8">
        <f t="shared" ref="M31:N31" si="20">SUM(M7,M19)</f>
        <v>42</v>
      </c>
      <c r="N31" s="8">
        <f t="shared" si="20"/>
        <v>34</v>
      </c>
      <c r="O31" s="8"/>
      <c r="P31" s="8"/>
      <c r="Q31" s="8"/>
      <c r="R31" s="8"/>
      <c r="S31" s="8"/>
      <c r="T31" s="8"/>
      <c r="U31" s="8"/>
      <c r="V31" s="8"/>
      <c r="W31" s="8"/>
    </row>
    <row r="32" spans="1:23" ht="14.25" customHeight="1" x14ac:dyDescent="0.25">
      <c r="A32" s="1" t="s">
        <v>12</v>
      </c>
      <c r="B32" s="8">
        <f t="shared" si="5"/>
        <v>0</v>
      </c>
      <c r="C32" s="8">
        <f t="shared" si="5"/>
        <v>0</v>
      </c>
      <c r="D32" s="8">
        <f t="shared" si="5"/>
        <v>0</v>
      </c>
      <c r="E32" s="8">
        <f t="shared" ref="E32:G32" si="21">SUM(E8,E20)</f>
        <v>0</v>
      </c>
      <c r="F32" s="8">
        <f t="shared" si="21"/>
        <v>0</v>
      </c>
      <c r="G32" s="8">
        <f t="shared" si="21"/>
        <v>0</v>
      </c>
      <c r="H32" s="8">
        <f t="shared" ref="H32:L32" si="22">SUM(H8,H20)</f>
        <v>0</v>
      </c>
      <c r="I32" s="8">
        <f t="shared" si="22"/>
        <v>1</v>
      </c>
      <c r="J32" s="8">
        <f t="shared" si="22"/>
        <v>0</v>
      </c>
      <c r="K32" s="8">
        <f t="shared" si="22"/>
        <v>1</v>
      </c>
      <c r="L32" s="8">
        <f t="shared" si="22"/>
        <v>0</v>
      </c>
      <c r="M32" s="8">
        <f t="shared" ref="M32:N32" si="23">SUM(M8,M20)</f>
        <v>0</v>
      </c>
      <c r="N32" s="8">
        <f t="shared" si="23"/>
        <v>1</v>
      </c>
      <c r="O32" s="8"/>
      <c r="P32" s="8"/>
      <c r="Q32" s="8"/>
      <c r="R32" s="8"/>
      <c r="S32" s="8"/>
      <c r="T32" s="8"/>
      <c r="U32" s="8"/>
      <c r="V32" s="8"/>
      <c r="W32" s="8"/>
    </row>
    <row r="33" spans="1:23" ht="14.25" customHeight="1" x14ac:dyDescent="0.25">
      <c r="A33" s="1" t="s">
        <v>9</v>
      </c>
      <c r="B33" s="8">
        <f t="shared" si="5"/>
        <v>417</v>
      </c>
      <c r="C33" s="8">
        <f t="shared" si="5"/>
        <v>392</v>
      </c>
      <c r="D33" s="8">
        <f t="shared" si="5"/>
        <v>396</v>
      </c>
      <c r="E33" s="8">
        <f t="shared" ref="E33:G33" si="24">SUM(E9,E21)</f>
        <v>368</v>
      </c>
      <c r="F33" s="8">
        <f t="shared" si="24"/>
        <v>383</v>
      </c>
      <c r="G33" s="8">
        <f t="shared" si="24"/>
        <v>369</v>
      </c>
      <c r="H33" s="8">
        <f t="shared" ref="H33:L33" si="25">SUM(H9,H21)</f>
        <v>432</v>
      </c>
      <c r="I33" s="8">
        <f t="shared" si="25"/>
        <v>387</v>
      </c>
      <c r="J33" s="8">
        <f t="shared" si="25"/>
        <v>446</v>
      </c>
      <c r="K33" s="8">
        <f t="shared" si="25"/>
        <v>369</v>
      </c>
      <c r="L33" s="8">
        <f t="shared" si="25"/>
        <v>329</v>
      </c>
      <c r="M33" s="8">
        <f t="shared" ref="M33:N33" si="26">SUM(M9,M21)</f>
        <v>333</v>
      </c>
      <c r="N33" s="8">
        <f t="shared" si="26"/>
        <v>296</v>
      </c>
      <c r="O33" s="8"/>
      <c r="P33" s="8"/>
      <c r="Q33" s="8"/>
      <c r="R33" s="8"/>
      <c r="S33" s="8"/>
      <c r="T33" s="8"/>
      <c r="U33" s="8"/>
      <c r="V33" s="8"/>
      <c r="W33" s="8"/>
    </row>
    <row r="34" spans="1:23" ht="14.25" customHeight="1" x14ac:dyDescent="0.25">
      <c r="A34" s="1" t="s">
        <v>10</v>
      </c>
      <c r="B34" s="8">
        <f t="shared" si="5"/>
        <v>1</v>
      </c>
      <c r="C34" s="8">
        <f t="shared" si="5"/>
        <v>3</v>
      </c>
      <c r="D34" s="8">
        <f t="shared" si="5"/>
        <v>7</v>
      </c>
      <c r="E34" s="8">
        <f t="shared" ref="E34:G34" si="27">SUM(E10,E22)</f>
        <v>11</v>
      </c>
      <c r="F34" s="8">
        <f t="shared" si="27"/>
        <v>8</v>
      </c>
      <c r="G34" s="8">
        <f t="shared" si="27"/>
        <v>3</v>
      </c>
      <c r="H34" s="8">
        <f t="shared" ref="H34:L34" si="28">SUM(H10,H22)</f>
        <v>15</v>
      </c>
      <c r="I34" s="8">
        <f t="shared" si="28"/>
        <v>7</v>
      </c>
      <c r="J34" s="8">
        <f t="shared" si="28"/>
        <v>18</v>
      </c>
      <c r="K34" s="8">
        <f t="shared" si="28"/>
        <v>20</v>
      </c>
      <c r="L34" s="8">
        <f t="shared" si="28"/>
        <v>13</v>
      </c>
      <c r="M34" s="8">
        <f t="shared" ref="M34:N34" si="29">SUM(M10,M22)</f>
        <v>8</v>
      </c>
      <c r="N34" s="8">
        <f t="shared" si="29"/>
        <v>14</v>
      </c>
      <c r="O34" s="8"/>
      <c r="P34" s="8"/>
      <c r="Q34" s="8"/>
      <c r="R34" s="8"/>
      <c r="S34" s="8"/>
      <c r="T34" s="8"/>
      <c r="U34" s="8"/>
      <c r="V34" s="8"/>
      <c r="W34" s="8"/>
    </row>
    <row r="35" spans="1:23" ht="14.25" customHeight="1" x14ac:dyDescent="0.25">
      <c r="A35" s="1" t="s">
        <v>11</v>
      </c>
      <c r="B35" s="8">
        <f t="shared" si="5"/>
        <v>23</v>
      </c>
      <c r="C35" s="8">
        <f t="shared" si="5"/>
        <v>39</v>
      </c>
      <c r="D35" s="8">
        <f t="shared" si="5"/>
        <v>52</v>
      </c>
      <c r="E35" s="8">
        <f t="shared" ref="E35:G35" si="30">SUM(E11,E23)</f>
        <v>62</v>
      </c>
      <c r="F35" s="8">
        <f t="shared" si="30"/>
        <v>32</v>
      </c>
      <c r="G35" s="8">
        <f t="shared" si="30"/>
        <v>11</v>
      </c>
      <c r="H35" s="8">
        <f t="shared" ref="H35:L35" si="31">SUM(H11,H23)</f>
        <v>13</v>
      </c>
      <c r="I35" s="8">
        <f t="shared" si="31"/>
        <v>20</v>
      </c>
      <c r="J35" s="8">
        <f t="shared" si="31"/>
        <v>8</v>
      </c>
      <c r="K35" s="8">
        <f t="shared" si="31"/>
        <v>8</v>
      </c>
      <c r="L35" s="8">
        <f t="shared" si="31"/>
        <v>5</v>
      </c>
      <c r="M35" s="8">
        <f t="shared" ref="M35:N35" si="32">SUM(M11,M23)</f>
        <v>5</v>
      </c>
      <c r="N35" s="8">
        <f t="shared" si="32"/>
        <v>2</v>
      </c>
      <c r="O35" s="8"/>
      <c r="P35" s="8"/>
      <c r="Q35" s="8"/>
      <c r="R35" s="8"/>
      <c r="S35" s="8"/>
      <c r="T35" s="8"/>
      <c r="U35" s="8"/>
      <c r="V35" s="8"/>
      <c r="W35" s="8"/>
    </row>
    <row r="36" spans="1:23" ht="14.25" customHeight="1" x14ac:dyDescent="0.25">
      <c r="A36" s="13" t="s">
        <v>2</v>
      </c>
      <c r="B36" s="14">
        <f t="shared" si="5"/>
        <v>577</v>
      </c>
      <c r="C36" s="14">
        <f t="shared" si="5"/>
        <v>605</v>
      </c>
      <c r="D36" s="14">
        <f t="shared" si="5"/>
        <v>575</v>
      </c>
      <c r="E36" s="14">
        <f t="shared" si="5"/>
        <v>583</v>
      </c>
      <c r="F36" s="14">
        <f t="shared" ref="F36:G36" si="33">SUM(F12,F24)</f>
        <v>564</v>
      </c>
      <c r="G36" s="14">
        <f t="shared" si="33"/>
        <v>539</v>
      </c>
      <c r="H36" s="14">
        <f t="shared" ref="H36:L36" si="34">SUM(H12,H24)</f>
        <v>604</v>
      </c>
      <c r="I36" s="14">
        <f t="shared" si="34"/>
        <v>568</v>
      </c>
      <c r="J36" s="14">
        <f t="shared" si="34"/>
        <v>614</v>
      </c>
      <c r="K36" s="14">
        <f t="shared" si="34"/>
        <v>554</v>
      </c>
      <c r="L36" s="14">
        <f t="shared" si="34"/>
        <v>511</v>
      </c>
      <c r="M36" s="14">
        <f t="shared" ref="M36:N36" si="35">SUM(M12,M24)</f>
        <v>492</v>
      </c>
      <c r="N36" s="14">
        <f t="shared" si="35"/>
        <v>453</v>
      </c>
      <c r="O36" s="8"/>
      <c r="P36" s="8"/>
      <c r="Q36" s="8"/>
      <c r="R36" s="8"/>
      <c r="S36" s="8"/>
      <c r="T36" s="8"/>
      <c r="U36" s="8"/>
      <c r="V36" s="8"/>
      <c r="W36" s="8"/>
    </row>
  </sheetData>
  <phoneticPr fontId="22" type="noConversion"/>
  <pageMargins left="0.7" right="0.7" top="0.75" bottom="0.75" header="0.3" footer="0.3"/>
  <pageSetup scale="89" orientation="portrait" r:id="rId1"/>
  <headerFooter>
    <oddHeader>&amp;L&amp;"Arial Narrow,Bold"&amp;16Master's Degree Completions</oddHeader>
    <oddFooter>&amp;L&amp;"Arial Narrow,Italic"&amp;8Completions between July 1 and June 30; 
Data Sources: CCSU Fact Book Query
Produced by the CCSU Office of Institutional Research and Assessment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6"/>
  <sheetViews>
    <sheetView zoomScale="110" zoomScaleNormal="110" workbookViewId="0">
      <selection activeCell="B1" sqref="B1:C1048576"/>
    </sheetView>
  </sheetViews>
  <sheetFormatPr defaultColWidth="9.140625" defaultRowHeight="12.75" x14ac:dyDescent="0.25"/>
  <cols>
    <col min="1" max="1" width="25.7109375" style="1" bestFit="1" customWidth="1"/>
    <col min="2" max="22" width="4.7109375" style="1" customWidth="1"/>
    <col min="23" max="16384" width="9.140625" style="1"/>
  </cols>
  <sheetData>
    <row r="1" spans="1:23" s="6" customFormat="1" ht="45.95" customHeight="1" thickBot="1" x14ac:dyDescent="0.3">
      <c r="A1" s="7"/>
      <c r="B1" s="11" t="s">
        <v>5</v>
      </c>
      <c r="C1" s="11" t="s">
        <v>13</v>
      </c>
      <c r="D1" s="11" t="s">
        <v>14</v>
      </c>
      <c r="E1" s="11" t="s">
        <v>15</v>
      </c>
      <c r="F1" s="11" t="s">
        <v>16</v>
      </c>
      <c r="G1" s="11" t="s">
        <v>17</v>
      </c>
      <c r="H1" s="11" t="s">
        <v>18</v>
      </c>
      <c r="I1" s="11" t="s">
        <v>19</v>
      </c>
      <c r="J1" s="11" t="s">
        <v>20</v>
      </c>
      <c r="K1" s="11" t="s">
        <v>21</v>
      </c>
      <c r="L1" s="11" t="s">
        <v>23</v>
      </c>
      <c r="M1" s="11" t="s">
        <v>24</v>
      </c>
      <c r="N1" s="11" t="s">
        <v>29</v>
      </c>
      <c r="O1" s="10"/>
      <c r="P1" s="10"/>
      <c r="Q1" s="10"/>
      <c r="R1" s="10"/>
      <c r="S1" s="10"/>
      <c r="T1" s="10"/>
      <c r="U1" s="10"/>
      <c r="V1" s="10"/>
      <c r="W1" s="10"/>
    </row>
    <row r="2" spans="1:23" ht="14.25" customHeight="1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ht="14.25" customHeight="1" x14ac:dyDescent="0.25">
      <c r="A3" s="1" t="s">
        <v>27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/>
      <c r="P3" s="8"/>
      <c r="Q3" s="8"/>
      <c r="R3" s="8"/>
      <c r="S3" s="8"/>
      <c r="T3" s="8"/>
      <c r="U3" s="8"/>
      <c r="V3" s="8"/>
      <c r="W3" s="8"/>
    </row>
    <row r="4" spans="1:23" ht="14.25" customHeight="1" x14ac:dyDescent="0.25">
      <c r="A4" s="1" t="s">
        <v>6</v>
      </c>
      <c r="B4" s="8">
        <v>1</v>
      </c>
      <c r="C4" s="8">
        <v>0</v>
      </c>
      <c r="D4" s="8">
        <v>1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1</v>
      </c>
      <c r="K4" s="8">
        <v>0</v>
      </c>
      <c r="L4" s="8">
        <v>1</v>
      </c>
      <c r="M4" s="8">
        <v>0</v>
      </c>
      <c r="N4" s="8">
        <v>1</v>
      </c>
      <c r="O4" s="8"/>
      <c r="P4" s="8"/>
      <c r="Q4" s="8"/>
      <c r="R4" s="8"/>
      <c r="S4" s="8"/>
      <c r="T4" s="8"/>
      <c r="U4" s="8"/>
      <c r="V4" s="8"/>
      <c r="W4" s="8"/>
    </row>
    <row r="5" spans="1:23" ht="14.25" customHeight="1" x14ac:dyDescent="0.25">
      <c r="A5" s="1" t="s">
        <v>0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/>
      <c r="P5" s="8"/>
      <c r="Q5" s="8"/>
      <c r="R5" s="8"/>
      <c r="S5" s="8"/>
      <c r="T5" s="8"/>
      <c r="U5" s="8"/>
      <c r="V5" s="8"/>
      <c r="W5" s="8"/>
    </row>
    <row r="6" spans="1:23" ht="14.25" customHeight="1" x14ac:dyDescent="0.25">
      <c r="A6" s="1" t="s">
        <v>7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1</v>
      </c>
      <c r="L6" s="8">
        <v>0</v>
      </c>
      <c r="M6" s="8">
        <v>1</v>
      </c>
      <c r="N6" s="8">
        <v>0</v>
      </c>
      <c r="O6" s="8"/>
      <c r="P6" s="8"/>
      <c r="Q6" s="8"/>
      <c r="R6" s="8"/>
      <c r="S6" s="8"/>
      <c r="T6" s="8"/>
      <c r="U6" s="8"/>
      <c r="V6" s="8"/>
      <c r="W6" s="8"/>
    </row>
    <row r="7" spans="1:23" ht="14.25" customHeight="1" x14ac:dyDescent="0.25">
      <c r="A7" s="1" t="s">
        <v>8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1</v>
      </c>
      <c r="H7" s="8">
        <v>2</v>
      </c>
      <c r="I7" s="8">
        <v>0</v>
      </c>
      <c r="J7" s="8">
        <v>1</v>
      </c>
      <c r="K7" s="8">
        <v>0</v>
      </c>
      <c r="L7" s="8">
        <v>0</v>
      </c>
      <c r="M7" s="8">
        <v>0</v>
      </c>
      <c r="N7" s="8">
        <v>0</v>
      </c>
      <c r="O7" s="8"/>
      <c r="P7" s="8"/>
      <c r="Q7" s="8"/>
      <c r="R7" s="8"/>
      <c r="S7" s="8"/>
      <c r="T7" s="8"/>
      <c r="U7" s="8"/>
      <c r="V7" s="8"/>
      <c r="W7" s="8"/>
    </row>
    <row r="8" spans="1:23" ht="14.25" customHeight="1" x14ac:dyDescent="0.25">
      <c r="A8" s="1" t="s">
        <v>12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1</v>
      </c>
      <c r="M8" s="8">
        <v>0</v>
      </c>
      <c r="N8" s="8">
        <v>0</v>
      </c>
      <c r="O8" s="8"/>
      <c r="P8" s="8"/>
      <c r="Q8" s="8"/>
      <c r="R8" s="8"/>
      <c r="S8" s="8"/>
      <c r="T8" s="8"/>
      <c r="U8" s="8"/>
      <c r="V8" s="8"/>
      <c r="W8" s="8"/>
    </row>
    <row r="9" spans="1:23" ht="14.25" customHeight="1" x14ac:dyDescent="0.25">
      <c r="A9" s="1" t="s">
        <v>9</v>
      </c>
      <c r="B9" s="8">
        <v>0</v>
      </c>
      <c r="C9" s="8">
        <v>0</v>
      </c>
      <c r="D9" s="8">
        <v>3</v>
      </c>
      <c r="E9" s="8">
        <v>5</v>
      </c>
      <c r="F9" s="8">
        <v>3</v>
      </c>
      <c r="G9" s="8">
        <v>2</v>
      </c>
      <c r="H9" s="8">
        <v>0</v>
      </c>
      <c r="I9" s="8">
        <v>1</v>
      </c>
      <c r="J9" s="8">
        <v>3</v>
      </c>
      <c r="K9" s="8">
        <v>5</v>
      </c>
      <c r="L9" s="8">
        <v>12</v>
      </c>
      <c r="M9" s="8">
        <v>6</v>
      </c>
      <c r="N9" s="8">
        <v>9</v>
      </c>
      <c r="O9" s="8"/>
      <c r="P9" s="8"/>
      <c r="Q9" s="8"/>
      <c r="R9" s="8"/>
      <c r="S9" s="8"/>
      <c r="T9" s="8"/>
      <c r="U9" s="8"/>
      <c r="V9" s="8"/>
      <c r="W9" s="8"/>
    </row>
    <row r="10" spans="1:23" ht="14.25" customHeight="1" x14ac:dyDescent="0.25">
      <c r="A10" s="1" t="s">
        <v>10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/>
      <c r="P10" s="8"/>
      <c r="Q10" s="8"/>
      <c r="R10" s="8"/>
      <c r="S10" s="8"/>
      <c r="T10" s="8"/>
      <c r="U10" s="8"/>
      <c r="V10" s="8"/>
      <c r="W10" s="8"/>
    </row>
    <row r="11" spans="1:23" ht="14.25" customHeight="1" x14ac:dyDescent="0.25">
      <c r="A11" s="1" t="s">
        <v>11</v>
      </c>
      <c r="B11" s="8">
        <v>0</v>
      </c>
      <c r="C11" s="8">
        <v>1</v>
      </c>
      <c r="D11" s="8">
        <v>1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1</v>
      </c>
      <c r="N11" s="8">
        <v>0</v>
      </c>
      <c r="O11" s="8"/>
      <c r="P11" s="8"/>
      <c r="Q11" s="8"/>
      <c r="R11" s="8"/>
      <c r="S11" s="8"/>
      <c r="T11" s="8"/>
      <c r="U11" s="8"/>
      <c r="V11" s="8"/>
      <c r="W11" s="8"/>
    </row>
    <row r="12" spans="1:23" ht="14.25" customHeight="1" x14ac:dyDescent="0.25">
      <c r="A12" s="13" t="s">
        <v>2</v>
      </c>
      <c r="B12" s="14">
        <f>SUM(B3:B11)</f>
        <v>1</v>
      </c>
      <c r="C12" s="14">
        <f t="shared" ref="C12:F12" si="0">SUM(C3:C11)</f>
        <v>1</v>
      </c>
      <c r="D12" s="14">
        <f t="shared" si="0"/>
        <v>5</v>
      </c>
      <c r="E12" s="14">
        <f t="shared" si="0"/>
        <v>5</v>
      </c>
      <c r="F12" s="14">
        <f t="shared" si="0"/>
        <v>3</v>
      </c>
      <c r="G12" s="14">
        <f t="shared" ref="G12:L12" si="1">SUM(G3:G11)</f>
        <v>3</v>
      </c>
      <c r="H12" s="14">
        <f t="shared" si="1"/>
        <v>2</v>
      </c>
      <c r="I12" s="14">
        <f t="shared" si="1"/>
        <v>1</v>
      </c>
      <c r="J12" s="14">
        <f t="shared" si="1"/>
        <v>5</v>
      </c>
      <c r="K12" s="14">
        <f t="shared" si="1"/>
        <v>6</v>
      </c>
      <c r="L12" s="14">
        <f t="shared" si="1"/>
        <v>14</v>
      </c>
      <c r="M12" s="14">
        <f t="shared" ref="M12:N12" si="2">SUM(M3:M11)</f>
        <v>8</v>
      </c>
      <c r="N12" s="14">
        <f t="shared" si="2"/>
        <v>10</v>
      </c>
      <c r="O12" s="8"/>
      <c r="P12" s="8"/>
      <c r="Q12" s="8"/>
      <c r="R12" s="8"/>
      <c r="S12" s="8"/>
      <c r="T12" s="8"/>
      <c r="U12" s="8"/>
      <c r="V12" s="8"/>
      <c r="W12" s="8"/>
    </row>
    <row r="13" spans="1:23" ht="14.2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4.25" customHeight="1" x14ac:dyDescent="0.25">
      <c r="A14" s="4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14.25" customHeight="1" x14ac:dyDescent="0.25">
      <c r="A15" s="1" t="s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/>
      <c r="P15" s="8"/>
      <c r="Q15" s="8"/>
      <c r="R15" s="8"/>
      <c r="S15" s="8"/>
      <c r="T15" s="8"/>
      <c r="U15" s="8"/>
      <c r="V15" s="8"/>
      <c r="W15" s="8"/>
    </row>
    <row r="16" spans="1:23" ht="14.25" customHeight="1" x14ac:dyDescent="0.25">
      <c r="A16" s="1" t="s">
        <v>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1</v>
      </c>
      <c r="I16" s="8">
        <v>0</v>
      </c>
      <c r="J16" s="8">
        <v>0</v>
      </c>
      <c r="K16" s="8">
        <v>1</v>
      </c>
      <c r="L16" s="8">
        <v>0</v>
      </c>
      <c r="M16" s="8">
        <v>2</v>
      </c>
      <c r="N16" s="8">
        <v>3</v>
      </c>
      <c r="O16" s="8"/>
      <c r="P16" s="8"/>
      <c r="Q16" s="8"/>
      <c r="R16" s="8"/>
      <c r="S16" s="8"/>
      <c r="T16" s="8"/>
      <c r="U16" s="8"/>
      <c r="V16" s="8"/>
      <c r="W16" s="8"/>
    </row>
    <row r="17" spans="1:23" ht="14.25" customHeight="1" x14ac:dyDescent="0.25">
      <c r="A17" s="1" t="s">
        <v>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 ht="14.25" customHeight="1" x14ac:dyDescent="0.25">
      <c r="A18" s="1" t="s">
        <v>7</v>
      </c>
      <c r="B18" s="8">
        <v>0</v>
      </c>
      <c r="C18" s="8">
        <v>0</v>
      </c>
      <c r="D18" s="8">
        <v>1</v>
      </c>
      <c r="E18" s="8">
        <v>0</v>
      </c>
      <c r="F18" s="8">
        <v>0</v>
      </c>
      <c r="G18" s="8">
        <v>0</v>
      </c>
      <c r="H18" s="8">
        <v>1</v>
      </c>
      <c r="I18" s="8">
        <v>0</v>
      </c>
      <c r="J18" s="8">
        <v>0</v>
      </c>
      <c r="K18" s="8">
        <v>0</v>
      </c>
      <c r="L18" s="8">
        <v>0</v>
      </c>
      <c r="M18" s="8">
        <v>2</v>
      </c>
      <c r="N18" s="8">
        <v>1</v>
      </c>
      <c r="O18" s="8"/>
      <c r="P18" s="8"/>
      <c r="Q18" s="8"/>
      <c r="R18" s="8"/>
      <c r="S18" s="8"/>
      <c r="T18" s="8"/>
      <c r="U18" s="8"/>
      <c r="V18" s="8"/>
      <c r="W18" s="8"/>
    </row>
    <row r="19" spans="1:23" ht="14.25" customHeight="1" x14ac:dyDescent="0.25">
      <c r="A19" s="1" t="s">
        <v>8</v>
      </c>
      <c r="B19" s="8">
        <v>0</v>
      </c>
      <c r="C19" s="8">
        <v>0</v>
      </c>
      <c r="D19" s="8">
        <v>2</v>
      </c>
      <c r="E19" s="8">
        <v>0</v>
      </c>
      <c r="F19" s="8">
        <v>0</v>
      </c>
      <c r="G19" s="8">
        <v>0</v>
      </c>
      <c r="H19" s="8">
        <v>1</v>
      </c>
      <c r="I19" s="8">
        <v>0</v>
      </c>
      <c r="J19" s="8">
        <v>0</v>
      </c>
      <c r="K19" s="8">
        <v>2</v>
      </c>
      <c r="L19" s="8">
        <v>2</v>
      </c>
      <c r="M19" s="8">
        <v>2</v>
      </c>
      <c r="N19" s="8">
        <v>2</v>
      </c>
      <c r="O19" s="8"/>
      <c r="P19" s="8"/>
      <c r="Q19" s="8"/>
      <c r="R19" s="8"/>
      <c r="S19" s="8"/>
      <c r="T19" s="8"/>
      <c r="U19" s="8"/>
      <c r="V19" s="8"/>
      <c r="W19" s="8"/>
    </row>
    <row r="20" spans="1:23" ht="14.25" customHeight="1" x14ac:dyDescent="0.25">
      <c r="A20" s="1" t="s">
        <v>12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/>
      <c r="P20" s="8"/>
      <c r="Q20" s="8"/>
      <c r="R20" s="8"/>
      <c r="S20" s="8"/>
      <c r="T20" s="8"/>
      <c r="U20" s="8"/>
      <c r="V20" s="8"/>
      <c r="W20" s="8"/>
    </row>
    <row r="21" spans="1:23" ht="14.25" customHeight="1" x14ac:dyDescent="0.25">
      <c r="A21" s="1" t="s">
        <v>9</v>
      </c>
      <c r="B21" s="8">
        <v>4</v>
      </c>
      <c r="C21" s="8">
        <v>6</v>
      </c>
      <c r="D21" s="8">
        <v>6</v>
      </c>
      <c r="E21" s="8">
        <v>6</v>
      </c>
      <c r="F21" s="8">
        <v>4</v>
      </c>
      <c r="G21" s="8">
        <v>2</v>
      </c>
      <c r="H21" s="8">
        <v>8</v>
      </c>
      <c r="I21" s="8">
        <v>5</v>
      </c>
      <c r="J21" s="8">
        <v>5</v>
      </c>
      <c r="K21" s="8">
        <v>20</v>
      </c>
      <c r="L21" s="8">
        <v>21</v>
      </c>
      <c r="M21" s="8">
        <v>28</v>
      </c>
      <c r="N21" s="8">
        <v>24</v>
      </c>
      <c r="O21" s="8"/>
      <c r="P21" s="8"/>
      <c r="Q21" s="8"/>
      <c r="R21" s="8"/>
      <c r="S21" s="8"/>
      <c r="T21" s="8"/>
      <c r="U21" s="8"/>
      <c r="V21" s="8"/>
      <c r="W21" s="8"/>
    </row>
    <row r="22" spans="1:23" ht="14.25" customHeight="1" x14ac:dyDescent="0.25">
      <c r="A22" s="1" t="s">
        <v>10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1</v>
      </c>
      <c r="L22" s="8">
        <v>1</v>
      </c>
      <c r="M22" s="8">
        <v>1</v>
      </c>
      <c r="N22" s="8">
        <v>0</v>
      </c>
      <c r="O22" s="8"/>
      <c r="P22" s="8"/>
      <c r="Q22" s="8"/>
      <c r="R22" s="8"/>
      <c r="S22" s="8"/>
      <c r="T22" s="8"/>
      <c r="U22" s="8"/>
      <c r="V22" s="8"/>
      <c r="W22" s="8"/>
    </row>
    <row r="23" spans="1:23" ht="14.25" customHeight="1" x14ac:dyDescent="0.25">
      <c r="A23" s="1" t="s">
        <v>11</v>
      </c>
      <c r="B23" s="8">
        <v>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1</v>
      </c>
      <c r="O23" s="8"/>
      <c r="P23" s="8"/>
      <c r="Q23" s="8"/>
      <c r="R23" s="8"/>
      <c r="S23" s="8"/>
      <c r="T23" s="8"/>
      <c r="U23" s="8"/>
      <c r="V23" s="8"/>
      <c r="W23" s="8"/>
    </row>
    <row r="24" spans="1:23" ht="14.25" customHeight="1" x14ac:dyDescent="0.25">
      <c r="A24" s="13" t="s">
        <v>2</v>
      </c>
      <c r="B24" s="14">
        <f>SUM(B15:B23)</f>
        <v>5</v>
      </c>
      <c r="C24" s="14">
        <f t="shared" ref="C24:F24" si="3">SUM(C15:C23)</f>
        <v>6</v>
      </c>
      <c r="D24" s="14">
        <f t="shared" si="3"/>
        <v>9</v>
      </c>
      <c r="E24" s="14">
        <f t="shared" si="3"/>
        <v>6</v>
      </c>
      <c r="F24" s="14">
        <f t="shared" si="3"/>
        <v>4</v>
      </c>
      <c r="G24" s="14">
        <f t="shared" ref="G24:L24" si="4">SUM(G15:G23)</f>
        <v>2</v>
      </c>
      <c r="H24" s="14">
        <f t="shared" si="4"/>
        <v>11</v>
      </c>
      <c r="I24" s="14">
        <f t="shared" si="4"/>
        <v>5</v>
      </c>
      <c r="J24" s="14">
        <f t="shared" si="4"/>
        <v>5</v>
      </c>
      <c r="K24" s="14">
        <f t="shared" si="4"/>
        <v>24</v>
      </c>
      <c r="L24" s="14">
        <f t="shared" si="4"/>
        <v>24</v>
      </c>
      <c r="M24" s="14">
        <f t="shared" ref="M24:N24" si="5">SUM(M15:M23)</f>
        <v>35</v>
      </c>
      <c r="N24" s="14">
        <f t="shared" si="5"/>
        <v>31</v>
      </c>
      <c r="O24" s="8"/>
      <c r="P24" s="8"/>
      <c r="Q24" s="8"/>
      <c r="R24" s="8"/>
      <c r="S24" s="8"/>
      <c r="T24" s="8"/>
      <c r="U24" s="8"/>
      <c r="V24" s="8"/>
      <c r="W24" s="8"/>
    </row>
    <row r="25" spans="1:23" ht="14.25" customHeight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14.25" customHeight="1" x14ac:dyDescent="0.25">
      <c r="A26" s="4" t="s">
        <v>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4.25" customHeight="1" x14ac:dyDescent="0.25">
      <c r="A27" s="1" t="s">
        <v>27</v>
      </c>
      <c r="B27" s="8">
        <f t="shared" ref="B27:E36" si="6">SUM(B3,B15)</f>
        <v>0</v>
      </c>
      <c r="C27" s="8">
        <f t="shared" si="6"/>
        <v>0</v>
      </c>
      <c r="D27" s="8">
        <f t="shared" si="6"/>
        <v>0</v>
      </c>
      <c r="E27" s="8">
        <f t="shared" ref="E27:G27" si="7">SUM(E3,E15)</f>
        <v>0</v>
      </c>
      <c r="F27" s="8">
        <f t="shared" si="7"/>
        <v>0</v>
      </c>
      <c r="G27" s="8">
        <f t="shared" si="7"/>
        <v>0</v>
      </c>
      <c r="H27" s="8">
        <f t="shared" ref="H27:I27" si="8">SUM(H3,H15)</f>
        <v>0</v>
      </c>
      <c r="I27" s="8">
        <f t="shared" si="8"/>
        <v>0</v>
      </c>
      <c r="J27" s="8">
        <f t="shared" ref="J27:L27" si="9">SUM(J3,J15)</f>
        <v>0</v>
      </c>
      <c r="K27" s="8">
        <f t="shared" ref="K27" si="10">SUM(K3,K15)</f>
        <v>0</v>
      </c>
      <c r="L27" s="8">
        <f t="shared" si="9"/>
        <v>0</v>
      </c>
      <c r="M27" s="8">
        <f t="shared" ref="M27:N27" si="11">SUM(M3,M15)</f>
        <v>0</v>
      </c>
      <c r="N27" s="8">
        <f t="shared" si="11"/>
        <v>0</v>
      </c>
      <c r="O27" s="8"/>
      <c r="P27" s="8"/>
      <c r="Q27" s="8"/>
      <c r="R27" s="8"/>
      <c r="S27" s="8"/>
      <c r="T27" s="8"/>
      <c r="U27" s="8"/>
      <c r="V27" s="8"/>
      <c r="W27" s="8"/>
    </row>
    <row r="28" spans="1:23" ht="14.25" customHeight="1" x14ac:dyDescent="0.25">
      <c r="A28" s="1" t="s">
        <v>6</v>
      </c>
      <c r="B28" s="8">
        <f t="shared" si="6"/>
        <v>1</v>
      </c>
      <c r="C28" s="8">
        <f t="shared" si="6"/>
        <v>0</v>
      </c>
      <c r="D28" s="8">
        <f t="shared" si="6"/>
        <v>1</v>
      </c>
      <c r="E28" s="8">
        <f t="shared" ref="E28:G28" si="12">SUM(E4,E16)</f>
        <v>0</v>
      </c>
      <c r="F28" s="8">
        <f t="shared" si="12"/>
        <v>0</v>
      </c>
      <c r="G28" s="8">
        <f t="shared" si="12"/>
        <v>0</v>
      </c>
      <c r="H28" s="8">
        <f t="shared" ref="H28:I28" si="13">SUM(H4,H16)</f>
        <v>1</v>
      </c>
      <c r="I28" s="8">
        <f t="shared" si="13"/>
        <v>0</v>
      </c>
      <c r="J28" s="8">
        <f t="shared" ref="J28:L28" si="14">SUM(J4,J16)</f>
        <v>1</v>
      </c>
      <c r="K28" s="8">
        <f t="shared" ref="K28" si="15">SUM(K4,K16)</f>
        <v>1</v>
      </c>
      <c r="L28" s="8">
        <f t="shared" si="14"/>
        <v>1</v>
      </c>
      <c r="M28" s="8">
        <f t="shared" ref="M28:N28" si="16">SUM(M4,M16)</f>
        <v>2</v>
      </c>
      <c r="N28" s="8">
        <f t="shared" si="16"/>
        <v>4</v>
      </c>
      <c r="O28" s="8"/>
      <c r="P28" s="8"/>
      <c r="Q28" s="8"/>
      <c r="R28" s="8"/>
      <c r="S28" s="8"/>
      <c r="T28" s="8"/>
      <c r="U28" s="8"/>
      <c r="V28" s="8"/>
      <c r="W28" s="8"/>
    </row>
    <row r="29" spans="1:23" ht="14.25" customHeight="1" x14ac:dyDescent="0.25">
      <c r="A29" s="1" t="s">
        <v>0</v>
      </c>
      <c r="B29" s="8">
        <f t="shared" si="6"/>
        <v>0</v>
      </c>
      <c r="C29" s="8">
        <f t="shared" si="6"/>
        <v>0</v>
      </c>
      <c r="D29" s="8">
        <f t="shared" si="6"/>
        <v>0</v>
      </c>
      <c r="E29" s="8">
        <f t="shared" ref="E29:G29" si="17">SUM(E5,E17)</f>
        <v>0</v>
      </c>
      <c r="F29" s="8">
        <f t="shared" si="17"/>
        <v>0</v>
      </c>
      <c r="G29" s="8">
        <f t="shared" si="17"/>
        <v>0</v>
      </c>
      <c r="H29" s="8">
        <f t="shared" ref="H29:I29" si="18">SUM(H5,H17)</f>
        <v>0</v>
      </c>
      <c r="I29" s="8">
        <f t="shared" si="18"/>
        <v>0</v>
      </c>
      <c r="J29" s="8">
        <f t="shared" ref="J29:L29" si="19">SUM(J5,J17)</f>
        <v>0</v>
      </c>
      <c r="K29" s="8">
        <f t="shared" ref="K29" si="20">SUM(K5,K17)</f>
        <v>0</v>
      </c>
      <c r="L29" s="8">
        <f t="shared" si="19"/>
        <v>0</v>
      </c>
      <c r="M29" s="8">
        <f t="shared" ref="M29:N29" si="21">SUM(M5,M17)</f>
        <v>0</v>
      </c>
      <c r="N29" s="8">
        <f t="shared" si="21"/>
        <v>0</v>
      </c>
      <c r="O29" s="8"/>
      <c r="P29" s="8"/>
      <c r="Q29" s="8"/>
      <c r="R29" s="8"/>
      <c r="S29" s="8"/>
      <c r="T29" s="8"/>
      <c r="U29" s="8"/>
      <c r="V29" s="8"/>
      <c r="W29" s="8"/>
    </row>
    <row r="30" spans="1:23" ht="14.25" customHeight="1" x14ac:dyDescent="0.25">
      <c r="A30" s="1" t="s">
        <v>7</v>
      </c>
      <c r="B30" s="8">
        <f t="shared" si="6"/>
        <v>0</v>
      </c>
      <c r="C30" s="8">
        <f t="shared" si="6"/>
        <v>0</v>
      </c>
      <c r="D30" s="8">
        <f t="shared" si="6"/>
        <v>1</v>
      </c>
      <c r="E30" s="8">
        <f t="shared" ref="E30:G30" si="22">SUM(E6,E18)</f>
        <v>0</v>
      </c>
      <c r="F30" s="8">
        <f t="shared" si="22"/>
        <v>0</v>
      </c>
      <c r="G30" s="8">
        <f t="shared" si="22"/>
        <v>0</v>
      </c>
      <c r="H30" s="8">
        <f t="shared" ref="H30:I30" si="23">SUM(H6,H18)</f>
        <v>1</v>
      </c>
      <c r="I30" s="8">
        <f t="shared" si="23"/>
        <v>0</v>
      </c>
      <c r="J30" s="8">
        <f t="shared" ref="J30:L30" si="24">SUM(J6,J18)</f>
        <v>0</v>
      </c>
      <c r="K30" s="8">
        <f t="shared" ref="K30" si="25">SUM(K6,K18)</f>
        <v>1</v>
      </c>
      <c r="L30" s="8">
        <f t="shared" si="24"/>
        <v>0</v>
      </c>
      <c r="M30" s="8">
        <f t="shared" ref="M30:N30" si="26">SUM(M6,M18)</f>
        <v>3</v>
      </c>
      <c r="N30" s="8">
        <f t="shared" si="26"/>
        <v>1</v>
      </c>
      <c r="O30" s="8"/>
      <c r="P30" s="8"/>
      <c r="Q30" s="8"/>
      <c r="R30" s="8"/>
      <c r="S30" s="8"/>
      <c r="T30" s="8"/>
      <c r="U30" s="8"/>
      <c r="V30" s="8"/>
      <c r="W30" s="8"/>
    </row>
    <row r="31" spans="1:23" ht="14.25" customHeight="1" x14ac:dyDescent="0.25">
      <c r="A31" s="1" t="s">
        <v>8</v>
      </c>
      <c r="B31" s="8">
        <f t="shared" si="6"/>
        <v>0</v>
      </c>
      <c r="C31" s="8">
        <f t="shared" si="6"/>
        <v>0</v>
      </c>
      <c r="D31" s="8">
        <f t="shared" si="6"/>
        <v>2</v>
      </c>
      <c r="E31" s="8">
        <f t="shared" ref="E31:G31" si="27">SUM(E7,E19)</f>
        <v>0</v>
      </c>
      <c r="F31" s="8">
        <f t="shared" si="27"/>
        <v>0</v>
      </c>
      <c r="G31" s="8">
        <f t="shared" si="27"/>
        <v>1</v>
      </c>
      <c r="H31" s="8">
        <f t="shared" ref="H31:I31" si="28">SUM(H7,H19)</f>
        <v>3</v>
      </c>
      <c r="I31" s="8">
        <f t="shared" si="28"/>
        <v>0</v>
      </c>
      <c r="J31" s="8">
        <f t="shared" ref="J31:L31" si="29">SUM(J7,J19)</f>
        <v>1</v>
      </c>
      <c r="K31" s="8">
        <f t="shared" ref="K31" si="30">SUM(K7,K19)</f>
        <v>2</v>
      </c>
      <c r="L31" s="8">
        <f t="shared" si="29"/>
        <v>2</v>
      </c>
      <c r="M31" s="8">
        <f t="shared" ref="M31:N31" si="31">SUM(M7,M19)</f>
        <v>2</v>
      </c>
      <c r="N31" s="8">
        <f t="shared" si="31"/>
        <v>2</v>
      </c>
      <c r="O31" s="8"/>
      <c r="P31" s="8"/>
      <c r="Q31" s="8"/>
      <c r="R31" s="8"/>
      <c r="S31" s="8"/>
      <c r="T31" s="8"/>
      <c r="U31" s="8"/>
      <c r="V31" s="8"/>
      <c r="W31" s="8"/>
    </row>
    <row r="32" spans="1:23" ht="14.25" customHeight="1" x14ac:dyDescent="0.25">
      <c r="A32" s="1" t="s">
        <v>12</v>
      </c>
      <c r="B32" s="8">
        <f t="shared" si="6"/>
        <v>0</v>
      </c>
      <c r="C32" s="8">
        <f t="shared" si="6"/>
        <v>0</v>
      </c>
      <c r="D32" s="8">
        <f t="shared" si="6"/>
        <v>0</v>
      </c>
      <c r="E32" s="8">
        <f t="shared" ref="E32:G32" si="32">SUM(E8,E20)</f>
        <v>0</v>
      </c>
      <c r="F32" s="8">
        <f t="shared" si="32"/>
        <v>0</v>
      </c>
      <c r="G32" s="8">
        <f t="shared" si="32"/>
        <v>0</v>
      </c>
      <c r="H32" s="8">
        <f t="shared" ref="H32:I32" si="33">SUM(H8,H20)</f>
        <v>0</v>
      </c>
      <c r="I32" s="8">
        <f t="shared" si="33"/>
        <v>0</v>
      </c>
      <c r="J32" s="8">
        <f t="shared" ref="J32:L32" si="34">SUM(J8,J20)</f>
        <v>0</v>
      </c>
      <c r="K32" s="8">
        <f t="shared" ref="K32" si="35">SUM(K8,K20)</f>
        <v>0</v>
      </c>
      <c r="L32" s="8">
        <f t="shared" si="34"/>
        <v>1</v>
      </c>
      <c r="M32" s="8">
        <f t="shared" ref="M32:N32" si="36">SUM(M8,M20)</f>
        <v>0</v>
      </c>
      <c r="N32" s="8">
        <f t="shared" si="36"/>
        <v>0</v>
      </c>
      <c r="O32" s="8"/>
      <c r="P32" s="8"/>
      <c r="Q32" s="8"/>
      <c r="R32" s="8"/>
      <c r="S32" s="8"/>
      <c r="T32" s="8"/>
      <c r="U32" s="8"/>
      <c r="V32" s="8"/>
      <c r="W32" s="8"/>
    </row>
    <row r="33" spans="1:23" ht="14.25" customHeight="1" x14ac:dyDescent="0.25">
      <c r="A33" s="1" t="s">
        <v>9</v>
      </c>
      <c r="B33" s="8">
        <f t="shared" si="6"/>
        <v>4</v>
      </c>
      <c r="C33" s="8">
        <f t="shared" si="6"/>
        <v>6</v>
      </c>
      <c r="D33" s="8">
        <f t="shared" si="6"/>
        <v>9</v>
      </c>
      <c r="E33" s="8">
        <f t="shared" ref="E33:G33" si="37">SUM(E9,E21)</f>
        <v>11</v>
      </c>
      <c r="F33" s="8">
        <f t="shared" si="37"/>
        <v>7</v>
      </c>
      <c r="G33" s="8">
        <f t="shared" si="37"/>
        <v>4</v>
      </c>
      <c r="H33" s="8">
        <f t="shared" ref="H33:I33" si="38">SUM(H9,H21)</f>
        <v>8</v>
      </c>
      <c r="I33" s="8">
        <f t="shared" si="38"/>
        <v>6</v>
      </c>
      <c r="J33" s="8">
        <f t="shared" ref="J33:L33" si="39">SUM(J9,J21)</f>
        <v>8</v>
      </c>
      <c r="K33" s="8">
        <f t="shared" ref="K33" si="40">SUM(K9,K21)</f>
        <v>25</v>
      </c>
      <c r="L33" s="8">
        <f t="shared" si="39"/>
        <v>33</v>
      </c>
      <c r="M33" s="8">
        <f t="shared" ref="M33:N33" si="41">SUM(M9,M21)</f>
        <v>34</v>
      </c>
      <c r="N33" s="8">
        <f t="shared" si="41"/>
        <v>33</v>
      </c>
      <c r="O33" s="8"/>
      <c r="P33" s="8"/>
      <c r="Q33" s="8"/>
      <c r="R33" s="8"/>
      <c r="S33" s="8"/>
      <c r="T33" s="8"/>
      <c r="U33" s="8"/>
      <c r="V33" s="8"/>
      <c r="W33" s="8"/>
    </row>
    <row r="34" spans="1:23" ht="14.25" customHeight="1" x14ac:dyDescent="0.25">
      <c r="A34" s="1" t="s">
        <v>10</v>
      </c>
      <c r="B34" s="8">
        <f t="shared" si="6"/>
        <v>0</v>
      </c>
      <c r="C34" s="8">
        <f t="shared" si="6"/>
        <v>0</v>
      </c>
      <c r="D34" s="8">
        <f t="shared" si="6"/>
        <v>0</v>
      </c>
      <c r="E34" s="8">
        <f t="shared" ref="E34:G34" si="42">SUM(E10,E22)</f>
        <v>0</v>
      </c>
      <c r="F34" s="8">
        <f t="shared" si="42"/>
        <v>0</v>
      </c>
      <c r="G34" s="8">
        <f t="shared" si="42"/>
        <v>0</v>
      </c>
      <c r="H34" s="8">
        <f t="shared" ref="H34:I34" si="43">SUM(H10,H22)</f>
        <v>0</v>
      </c>
      <c r="I34" s="8">
        <f t="shared" si="43"/>
        <v>0</v>
      </c>
      <c r="J34" s="8">
        <f t="shared" ref="J34:L34" si="44">SUM(J10,J22)</f>
        <v>0</v>
      </c>
      <c r="K34" s="8">
        <f t="shared" ref="K34" si="45">SUM(K10,K22)</f>
        <v>1</v>
      </c>
      <c r="L34" s="8">
        <f t="shared" si="44"/>
        <v>1</v>
      </c>
      <c r="M34" s="8">
        <f t="shared" ref="M34:N34" si="46">SUM(M10,M22)</f>
        <v>1</v>
      </c>
      <c r="N34" s="8">
        <f t="shared" si="46"/>
        <v>0</v>
      </c>
      <c r="O34" s="8"/>
      <c r="P34" s="8"/>
      <c r="Q34" s="8"/>
      <c r="R34" s="8"/>
      <c r="S34" s="8"/>
      <c r="T34" s="8"/>
      <c r="U34" s="8"/>
      <c r="V34" s="8"/>
      <c r="W34" s="8"/>
    </row>
    <row r="35" spans="1:23" ht="14.25" customHeight="1" x14ac:dyDescent="0.25">
      <c r="A35" s="1" t="s">
        <v>11</v>
      </c>
      <c r="B35" s="8">
        <f t="shared" si="6"/>
        <v>1</v>
      </c>
      <c r="C35" s="8">
        <f t="shared" si="6"/>
        <v>1</v>
      </c>
      <c r="D35" s="8">
        <f t="shared" si="6"/>
        <v>1</v>
      </c>
      <c r="E35" s="8">
        <f t="shared" ref="E35:G35" si="47">SUM(E11,E23)</f>
        <v>0</v>
      </c>
      <c r="F35" s="8">
        <f t="shared" si="47"/>
        <v>0</v>
      </c>
      <c r="G35" s="8">
        <f t="shared" si="47"/>
        <v>0</v>
      </c>
      <c r="H35" s="8">
        <f t="shared" ref="H35:I35" si="48">SUM(H11,H23)</f>
        <v>0</v>
      </c>
      <c r="I35" s="8">
        <f t="shared" si="48"/>
        <v>0</v>
      </c>
      <c r="J35" s="8">
        <f t="shared" ref="J35:L35" si="49">SUM(J11,J23)</f>
        <v>0</v>
      </c>
      <c r="K35" s="8">
        <f t="shared" ref="K35" si="50">SUM(K11,K23)</f>
        <v>0</v>
      </c>
      <c r="L35" s="8">
        <f t="shared" si="49"/>
        <v>0</v>
      </c>
      <c r="M35" s="8">
        <f t="shared" ref="M35:N35" si="51">SUM(M11,M23)</f>
        <v>1</v>
      </c>
      <c r="N35" s="8">
        <f t="shared" si="51"/>
        <v>1</v>
      </c>
      <c r="O35" s="8"/>
      <c r="P35" s="8"/>
      <c r="Q35" s="8"/>
      <c r="R35" s="8"/>
      <c r="S35" s="8"/>
      <c r="T35" s="8"/>
      <c r="U35" s="8"/>
      <c r="V35" s="8"/>
      <c r="W35" s="8"/>
    </row>
    <row r="36" spans="1:23" ht="14.25" customHeight="1" x14ac:dyDescent="0.25">
      <c r="A36" s="13" t="s">
        <v>2</v>
      </c>
      <c r="B36" s="14">
        <f t="shared" si="6"/>
        <v>6</v>
      </c>
      <c r="C36" s="14">
        <f t="shared" si="6"/>
        <v>7</v>
      </c>
      <c r="D36" s="14">
        <f t="shared" si="6"/>
        <v>14</v>
      </c>
      <c r="E36" s="14">
        <f t="shared" si="6"/>
        <v>11</v>
      </c>
      <c r="F36" s="14">
        <f t="shared" ref="F36:G36" si="52">SUM(F12,F24)</f>
        <v>7</v>
      </c>
      <c r="G36" s="14">
        <f t="shared" si="52"/>
        <v>5</v>
      </c>
      <c r="H36" s="14">
        <f t="shared" ref="H36:I36" si="53">SUM(H12,H24)</f>
        <v>13</v>
      </c>
      <c r="I36" s="14">
        <f t="shared" si="53"/>
        <v>6</v>
      </c>
      <c r="J36" s="14">
        <f t="shared" ref="J36:L36" si="54">SUM(J12,J24)</f>
        <v>10</v>
      </c>
      <c r="K36" s="14">
        <f t="shared" ref="K36" si="55">SUM(K12,K24)</f>
        <v>30</v>
      </c>
      <c r="L36" s="14">
        <f t="shared" si="54"/>
        <v>38</v>
      </c>
      <c r="M36" s="14">
        <f t="shared" ref="M36:N36" si="56">SUM(M12,M24)</f>
        <v>43</v>
      </c>
      <c r="N36" s="14">
        <f t="shared" si="56"/>
        <v>41</v>
      </c>
      <c r="O36" s="8"/>
      <c r="P36" s="8"/>
      <c r="Q36" s="8"/>
      <c r="R36" s="8"/>
      <c r="S36" s="8"/>
      <c r="T36" s="8"/>
      <c r="U36" s="8"/>
      <c r="V36" s="8"/>
      <c r="W36" s="8"/>
    </row>
  </sheetData>
  <phoneticPr fontId="22" type="noConversion"/>
  <pageMargins left="0.7" right="0.7" top="0.75" bottom="0.75" header="0.3" footer="0.3"/>
  <pageSetup scale="89" orientation="portrait" r:id="rId1"/>
  <headerFooter>
    <oddHeader xml:space="preserve">&amp;L&amp;"Arial Narrow,Bold"&amp;16Doctoral Degree Completions </oddHeader>
    <oddFooter>&amp;L&amp;"Arial Narrow,Italic"&amp;8Completions between July 1 and June 30; Data Sources: CCSU Fact Book Query
Produced by the CCSU Office of Institutional Research and Assessment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6"/>
  <sheetViews>
    <sheetView zoomScale="110" zoomScaleNormal="110" workbookViewId="0">
      <selection activeCell="B1" sqref="B1:C1048576"/>
    </sheetView>
  </sheetViews>
  <sheetFormatPr defaultColWidth="9.140625" defaultRowHeight="12.75" x14ac:dyDescent="0.25"/>
  <cols>
    <col min="1" max="1" width="25.7109375" style="1" bestFit="1" customWidth="1"/>
    <col min="2" max="22" width="4.7109375" style="1" customWidth="1"/>
    <col min="23" max="16384" width="9.140625" style="1"/>
  </cols>
  <sheetData>
    <row r="1" spans="1:23" s="6" customFormat="1" ht="45.95" customHeight="1" thickBot="1" x14ac:dyDescent="0.3">
      <c r="A1" s="7"/>
      <c r="B1" s="11" t="s">
        <v>5</v>
      </c>
      <c r="C1" s="11" t="s">
        <v>13</v>
      </c>
      <c r="D1" s="11" t="s">
        <v>14</v>
      </c>
      <c r="E1" s="11" t="s">
        <v>15</v>
      </c>
      <c r="F1" s="11" t="s">
        <v>16</v>
      </c>
      <c r="G1" s="11" t="s">
        <v>17</v>
      </c>
      <c r="H1" s="11" t="s">
        <v>18</v>
      </c>
      <c r="I1" s="11" t="s">
        <v>19</v>
      </c>
      <c r="J1" s="11" t="s">
        <v>20</v>
      </c>
      <c r="K1" s="11" t="s">
        <v>21</v>
      </c>
      <c r="L1" s="11" t="s">
        <v>23</v>
      </c>
      <c r="M1" s="11" t="s">
        <v>24</v>
      </c>
      <c r="N1" s="11" t="s">
        <v>29</v>
      </c>
      <c r="O1" s="10"/>
      <c r="P1" s="10"/>
      <c r="Q1" s="10"/>
      <c r="R1" s="10"/>
      <c r="S1" s="10"/>
      <c r="T1" s="10"/>
      <c r="U1" s="10"/>
      <c r="V1" s="10"/>
      <c r="W1" s="10"/>
    </row>
    <row r="2" spans="1:23" ht="14.25" customHeight="1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ht="14.25" customHeight="1" x14ac:dyDescent="0.25">
      <c r="A3" s="1" t="s">
        <v>27</v>
      </c>
      <c r="B3" s="8">
        <v>3</v>
      </c>
      <c r="C3" s="8">
        <v>1</v>
      </c>
      <c r="D3" s="8">
        <v>0</v>
      </c>
      <c r="E3" s="8">
        <v>0</v>
      </c>
      <c r="F3" s="8">
        <v>0</v>
      </c>
      <c r="G3" s="8">
        <v>1</v>
      </c>
      <c r="H3" s="8">
        <v>1</v>
      </c>
      <c r="I3" s="8">
        <v>0</v>
      </c>
      <c r="J3" s="8">
        <v>0</v>
      </c>
      <c r="K3" s="8">
        <v>1</v>
      </c>
      <c r="L3" s="8">
        <v>1</v>
      </c>
      <c r="M3" s="8">
        <v>0</v>
      </c>
      <c r="N3" s="8">
        <v>0</v>
      </c>
      <c r="O3" s="8"/>
      <c r="P3" s="8"/>
      <c r="Q3" s="8"/>
      <c r="R3" s="8"/>
      <c r="S3" s="8"/>
      <c r="T3" s="8"/>
      <c r="U3" s="8"/>
      <c r="V3" s="8"/>
      <c r="W3" s="8"/>
    </row>
    <row r="4" spans="1:23" ht="14.25" customHeight="1" x14ac:dyDescent="0.25">
      <c r="A4" s="1" t="s">
        <v>6</v>
      </c>
      <c r="B4" s="8">
        <v>1</v>
      </c>
      <c r="C4" s="8">
        <v>0</v>
      </c>
      <c r="D4" s="8">
        <v>1</v>
      </c>
      <c r="E4" s="8">
        <v>2</v>
      </c>
      <c r="F4" s="8">
        <v>0</v>
      </c>
      <c r="G4" s="8">
        <v>1</v>
      </c>
      <c r="H4" s="8">
        <v>0</v>
      </c>
      <c r="I4" s="8">
        <v>0</v>
      </c>
      <c r="J4" s="8">
        <v>1</v>
      </c>
      <c r="K4" s="8">
        <v>0</v>
      </c>
      <c r="L4" s="8">
        <v>2</v>
      </c>
      <c r="M4" s="8">
        <v>1</v>
      </c>
      <c r="N4" s="8">
        <v>6</v>
      </c>
      <c r="O4" s="8"/>
      <c r="P4" s="8"/>
      <c r="Q4" s="8"/>
      <c r="R4" s="8"/>
      <c r="S4" s="8"/>
      <c r="T4" s="8"/>
      <c r="U4" s="8"/>
      <c r="V4" s="8"/>
      <c r="W4" s="8"/>
    </row>
    <row r="5" spans="1:23" ht="14.25" customHeight="1" x14ac:dyDescent="0.25">
      <c r="A5" s="1" t="s">
        <v>0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/>
      <c r="P5" s="8"/>
      <c r="Q5" s="8"/>
      <c r="R5" s="8"/>
      <c r="S5" s="8"/>
      <c r="T5" s="8"/>
      <c r="U5" s="8"/>
      <c r="V5" s="8"/>
      <c r="W5" s="8"/>
    </row>
    <row r="6" spans="1:23" ht="14.25" customHeight="1" x14ac:dyDescent="0.25">
      <c r="A6" s="1" t="s">
        <v>7</v>
      </c>
      <c r="B6" s="8">
        <v>0</v>
      </c>
      <c r="C6" s="8">
        <v>2</v>
      </c>
      <c r="D6" s="8">
        <v>1</v>
      </c>
      <c r="E6" s="8">
        <v>1</v>
      </c>
      <c r="F6" s="8">
        <v>0</v>
      </c>
      <c r="G6" s="8">
        <v>0</v>
      </c>
      <c r="H6" s="8">
        <v>0</v>
      </c>
      <c r="I6" s="8">
        <v>1</v>
      </c>
      <c r="J6" s="8">
        <v>0</v>
      </c>
      <c r="K6" s="8">
        <v>1</v>
      </c>
      <c r="L6" s="8">
        <v>1</v>
      </c>
      <c r="M6" s="8">
        <v>0</v>
      </c>
      <c r="N6" s="8">
        <v>2</v>
      </c>
      <c r="O6" s="8"/>
      <c r="P6" s="8"/>
      <c r="Q6" s="8"/>
      <c r="R6" s="8"/>
      <c r="S6" s="8"/>
      <c r="T6" s="8"/>
      <c r="U6" s="8"/>
      <c r="V6" s="8"/>
      <c r="W6" s="8"/>
    </row>
    <row r="7" spans="1:23" ht="14.25" customHeight="1" x14ac:dyDescent="0.25">
      <c r="A7" s="1" t="s">
        <v>8</v>
      </c>
      <c r="B7" s="8">
        <v>0</v>
      </c>
      <c r="C7" s="8">
        <v>0</v>
      </c>
      <c r="D7" s="8">
        <v>0</v>
      </c>
      <c r="E7" s="8">
        <v>3</v>
      </c>
      <c r="F7" s="8">
        <v>3</v>
      </c>
      <c r="G7" s="8">
        <v>0</v>
      </c>
      <c r="H7" s="8">
        <v>1</v>
      </c>
      <c r="I7" s="8">
        <v>0</v>
      </c>
      <c r="J7" s="8">
        <v>2</v>
      </c>
      <c r="K7" s="8">
        <v>0</v>
      </c>
      <c r="L7" s="8">
        <v>1</v>
      </c>
      <c r="M7" s="8">
        <v>4</v>
      </c>
      <c r="N7" s="8">
        <v>6</v>
      </c>
      <c r="O7" s="8"/>
      <c r="P7" s="8"/>
      <c r="Q7" s="8"/>
      <c r="R7" s="8"/>
      <c r="S7" s="8"/>
      <c r="T7" s="8"/>
      <c r="U7" s="8"/>
      <c r="V7" s="8"/>
      <c r="W7" s="8"/>
    </row>
    <row r="8" spans="1:23" ht="14.25" customHeight="1" x14ac:dyDescent="0.25">
      <c r="A8" s="1" t="s">
        <v>12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/>
      <c r="P8" s="8"/>
      <c r="Q8" s="8"/>
      <c r="R8" s="8"/>
      <c r="S8" s="8"/>
      <c r="T8" s="8"/>
      <c r="U8" s="8"/>
      <c r="V8" s="8"/>
      <c r="W8" s="8"/>
    </row>
    <row r="9" spans="1:23" ht="14.25" customHeight="1" x14ac:dyDescent="0.25">
      <c r="A9" s="1" t="s">
        <v>9</v>
      </c>
      <c r="B9" s="8">
        <v>10</v>
      </c>
      <c r="C9" s="8">
        <v>25</v>
      </c>
      <c r="D9" s="8">
        <v>21</v>
      </c>
      <c r="E9" s="8">
        <v>17</v>
      </c>
      <c r="F9" s="8">
        <v>8</v>
      </c>
      <c r="G9" s="8">
        <v>15</v>
      </c>
      <c r="H9" s="8">
        <v>13</v>
      </c>
      <c r="I9" s="8">
        <v>9</v>
      </c>
      <c r="J9" s="8">
        <v>20</v>
      </c>
      <c r="K9" s="8">
        <v>11</v>
      </c>
      <c r="L9" s="8">
        <v>15</v>
      </c>
      <c r="M9" s="8">
        <v>5</v>
      </c>
      <c r="N9" s="8">
        <v>22</v>
      </c>
      <c r="O9" s="8"/>
      <c r="P9" s="8"/>
      <c r="Q9" s="8"/>
      <c r="R9" s="8"/>
      <c r="S9" s="8"/>
      <c r="T9" s="8"/>
      <c r="U9" s="8"/>
      <c r="V9" s="8"/>
      <c r="W9" s="8"/>
    </row>
    <row r="10" spans="1:23" ht="14.25" customHeight="1" x14ac:dyDescent="0.25">
      <c r="A10" s="1" t="s">
        <v>10</v>
      </c>
      <c r="B10" s="8">
        <v>0</v>
      </c>
      <c r="C10" s="8">
        <v>1</v>
      </c>
      <c r="D10" s="8">
        <v>3</v>
      </c>
      <c r="E10" s="8">
        <v>0</v>
      </c>
      <c r="F10" s="8">
        <v>1</v>
      </c>
      <c r="G10" s="8">
        <v>0</v>
      </c>
      <c r="H10" s="8">
        <v>0</v>
      </c>
      <c r="I10" s="8">
        <v>0</v>
      </c>
      <c r="J10" s="8">
        <v>0</v>
      </c>
      <c r="K10" s="8">
        <v>1</v>
      </c>
      <c r="L10" s="8">
        <v>0</v>
      </c>
      <c r="M10" s="8">
        <v>0</v>
      </c>
      <c r="N10" s="8">
        <v>1</v>
      </c>
      <c r="O10" s="8"/>
      <c r="P10" s="8"/>
      <c r="Q10" s="8"/>
      <c r="R10" s="8"/>
      <c r="S10" s="8"/>
      <c r="T10" s="8"/>
      <c r="U10" s="8"/>
      <c r="V10" s="8"/>
      <c r="W10" s="8"/>
    </row>
    <row r="11" spans="1:23" ht="14.25" customHeight="1" x14ac:dyDescent="0.25">
      <c r="A11" s="1" t="s">
        <v>11</v>
      </c>
      <c r="B11" s="8">
        <v>2</v>
      </c>
      <c r="C11" s="8">
        <v>2</v>
      </c>
      <c r="D11" s="8">
        <v>0</v>
      </c>
      <c r="E11" s="8">
        <v>1</v>
      </c>
      <c r="F11" s="8">
        <v>0</v>
      </c>
      <c r="G11" s="8">
        <v>0</v>
      </c>
      <c r="H11" s="8">
        <v>0</v>
      </c>
      <c r="I11" s="8">
        <v>1</v>
      </c>
      <c r="J11" s="8">
        <v>0</v>
      </c>
      <c r="K11" s="8">
        <v>0</v>
      </c>
      <c r="L11" s="8">
        <v>0</v>
      </c>
      <c r="M11" s="8">
        <v>0</v>
      </c>
      <c r="N11" s="8">
        <v>1</v>
      </c>
      <c r="O11" s="8"/>
      <c r="P11" s="8"/>
      <c r="Q11" s="8"/>
      <c r="R11" s="8"/>
      <c r="S11" s="8"/>
      <c r="T11" s="8"/>
      <c r="U11" s="8"/>
      <c r="V11" s="8"/>
      <c r="W11" s="8"/>
    </row>
    <row r="12" spans="1:23" ht="14.25" customHeight="1" x14ac:dyDescent="0.25">
      <c r="A12" s="13" t="s">
        <v>2</v>
      </c>
      <c r="B12" s="14">
        <f>SUM(B3:B11)</f>
        <v>16</v>
      </c>
      <c r="C12" s="14">
        <f t="shared" ref="C12:F12" si="0">SUM(C3:C11)</f>
        <v>31</v>
      </c>
      <c r="D12" s="14">
        <f t="shared" si="0"/>
        <v>26</v>
      </c>
      <c r="E12" s="14">
        <f t="shared" si="0"/>
        <v>24</v>
      </c>
      <c r="F12" s="14">
        <f t="shared" si="0"/>
        <v>12</v>
      </c>
      <c r="G12" s="14">
        <f t="shared" ref="G12:L12" si="1">SUM(G3:G11)</f>
        <v>17</v>
      </c>
      <c r="H12" s="14">
        <f t="shared" si="1"/>
        <v>15</v>
      </c>
      <c r="I12" s="14">
        <f t="shared" si="1"/>
        <v>11</v>
      </c>
      <c r="J12" s="14">
        <f t="shared" si="1"/>
        <v>23</v>
      </c>
      <c r="K12" s="14">
        <f t="shared" si="1"/>
        <v>14</v>
      </c>
      <c r="L12" s="14">
        <f t="shared" si="1"/>
        <v>20</v>
      </c>
      <c r="M12" s="14">
        <f t="shared" ref="M12:N12" si="2">SUM(M3:M11)</f>
        <v>10</v>
      </c>
      <c r="N12" s="14">
        <f t="shared" si="2"/>
        <v>38</v>
      </c>
      <c r="O12" s="8"/>
      <c r="P12" s="8"/>
      <c r="Q12" s="8"/>
      <c r="R12" s="8"/>
      <c r="S12" s="8"/>
      <c r="T12" s="8"/>
      <c r="U12" s="8"/>
      <c r="V12" s="8"/>
      <c r="W12" s="8"/>
    </row>
    <row r="13" spans="1:23" ht="14.2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4.25" customHeight="1" x14ac:dyDescent="0.25">
      <c r="A14" s="4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14.25" customHeight="1" x14ac:dyDescent="0.25">
      <c r="A15" s="1" t="s">
        <v>27</v>
      </c>
      <c r="B15" s="8">
        <v>1</v>
      </c>
      <c r="C15" s="8">
        <v>1</v>
      </c>
      <c r="D15" s="8">
        <v>0</v>
      </c>
      <c r="E15" s="8">
        <v>1</v>
      </c>
      <c r="F15" s="8">
        <v>0</v>
      </c>
      <c r="G15" s="8">
        <v>1</v>
      </c>
      <c r="H15" s="8">
        <v>1</v>
      </c>
      <c r="I15" s="8">
        <v>1</v>
      </c>
      <c r="J15" s="8">
        <v>0</v>
      </c>
      <c r="K15" s="8">
        <v>0</v>
      </c>
      <c r="L15" s="8">
        <v>0</v>
      </c>
      <c r="M15" s="8">
        <v>1</v>
      </c>
      <c r="N15" s="8">
        <v>1</v>
      </c>
      <c r="O15" s="8"/>
      <c r="P15" s="8"/>
      <c r="Q15" s="8"/>
      <c r="R15" s="8"/>
      <c r="S15" s="8"/>
      <c r="T15" s="8"/>
      <c r="U15" s="8"/>
      <c r="V15" s="8"/>
      <c r="W15" s="8"/>
    </row>
    <row r="16" spans="1:23" ht="14.25" customHeight="1" x14ac:dyDescent="0.25">
      <c r="A16" s="1" t="s">
        <v>6</v>
      </c>
      <c r="B16" s="8">
        <v>1</v>
      </c>
      <c r="C16" s="8">
        <v>3</v>
      </c>
      <c r="D16" s="8">
        <v>0</v>
      </c>
      <c r="E16" s="8">
        <v>4</v>
      </c>
      <c r="F16" s="8">
        <v>3</v>
      </c>
      <c r="G16" s="8">
        <v>2</v>
      </c>
      <c r="H16" s="8">
        <v>0</v>
      </c>
      <c r="I16" s="8">
        <v>0</v>
      </c>
      <c r="J16" s="8">
        <v>2</v>
      </c>
      <c r="K16" s="8">
        <v>4</v>
      </c>
      <c r="L16" s="8">
        <v>3</v>
      </c>
      <c r="M16" s="8">
        <v>3</v>
      </c>
      <c r="N16" s="8">
        <v>6</v>
      </c>
      <c r="O16" s="8"/>
      <c r="P16" s="8"/>
      <c r="Q16" s="8"/>
      <c r="R16" s="8"/>
      <c r="S16" s="8"/>
      <c r="T16" s="8"/>
      <c r="U16" s="8"/>
      <c r="V16" s="8"/>
      <c r="W16" s="8"/>
    </row>
    <row r="17" spans="1:23" ht="14.25" customHeight="1" x14ac:dyDescent="0.25">
      <c r="A17" s="1" t="s">
        <v>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 ht="14.25" customHeight="1" x14ac:dyDescent="0.25">
      <c r="A18" s="1" t="s">
        <v>7</v>
      </c>
      <c r="B18" s="8">
        <v>0</v>
      </c>
      <c r="C18" s="8">
        <v>0</v>
      </c>
      <c r="D18" s="8">
        <v>2</v>
      </c>
      <c r="E18" s="8">
        <v>1</v>
      </c>
      <c r="F18" s="8">
        <v>1</v>
      </c>
      <c r="G18" s="8">
        <v>1</v>
      </c>
      <c r="H18" s="8">
        <v>1</v>
      </c>
      <c r="I18" s="8">
        <v>2</v>
      </c>
      <c r="J18" s="8">
        <v>0</v>
      </c>
      <c r="K18" s="8">
        <v>2</v>
      </c>
      <c r="L18" s="8">
        <v>2</v>
      </c>
      <c r="M18" s="8">
        <v>1</v>
      </c>
      <c r="N18" s="8">
        <v>2</v>
      </c>
      <c r="O18" s="8"/>
      <c r="P18" s="8"/>
      <c r="Q18" s="8"/>
      <c r="R18" s="8"/>
      <c r="S18" s="8"/>
      <c r="T18" s="8"/>
      <c r="U18" s="8"/>
      <c r="V18" s="8"/>
      <c r="W18" s="8"/>
    </row>
    <row r="19" spans="1:23" ht="14.25" customHeight="1" x14ac:dyDescent="0.25">
      <c r="A19" s="1" t="s">
        <v>8</v>
      </c>
      <c r="B19" s="8">
        <v>2</v>
      </c>
      <c r="C19" s="8">
        <v>1</v>
      </c>
      <c r="D19" s="8">
        <v>1</v>
      </c>
      <c r="E19" s="8">
        <v>2</v>
      </c>
      <c r="F19" s="8">
        <v>2</v>
      </c>
      <c r="G19" s="8">
        <v>2</v>
      </c>
      <c r="H19" s="8">
        <v>2</v>
      </c>
      <c r="I19" s="8">
        <v>2</v>
      </c>
      <c r="J19" s="8">
        <v>1</v>
      </c>
      <c r="K19" s="8">
        <v>0</v>
      </c>
      <c r="L19" s="8">
        <v>3</v>
      </c>
      <c r="M19" s="8">
        <v>2</v>
      </c>
      <c r="N19" s="8">
        <v>2</v>
      </c>
      <c r="O19" s="8"/>
      <c r="P19" s="8"/>
      <c r="Q19" s="8"/>
      <c r="R19" s="8"/>
      <c r="S19" s="8"/>
      <c r="T19" s="8"/>
      <c r="U19" s="8"/>
      <c r="V19" s="8"/>
      <c r="W19" s="8"/>
    </row>
    <row r="20" spans="1:23" ht="14.25" customHeight="1" x14ac:dyDescent="0.25">
      <c r="A20" s="1" t="s">
        <v>12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/>
      <c r="P20" s="8"/>
      <c r="Q20" s="8"/>
      <c r="R20" s="8"/>
      <c r="S20" s="8"/>
      <c r="T20" s="8"/>
      <c r="U20" s="8"/>
      <c r="V20" s="8"/>
      <c r="W20" s="8"/>
    </row>
    <row r="21" spans="1:23" ht="14.25" customHeight="1" x14ac:dyDescent="0.25">
      <c r="A21" s="1" t="s">
        <v>9</v>
      </c>
      <c r="B21" s="8">
        <v>19</v>
      </c>
      <c r="C21" s="8">
        <v>33</v>
      </c>
      <c r="D21" s="8">
        <v>22</v>
      </c>
      <c r="E21" s="8">
        <v>32</v>
      </c>
      <c r="F21" s="8">
        <v>22</v>
      </c>
      <c r="G21" s="8">
        <v>15</v>
      </c>
      <c r="H21" s="8">
        <v>23</v>
      </c>
      <c r="I21" s="8">
        <v>17</v>
      </c>
      <c r="J21" s="8">
        <v>26</v>
      </c>
      <c r="K21" s="8">
        <v>9</v>
      </c>
      <c r="L21" s="8">
        <v>13</v>
      </c>
      <c r="M21" s="8">
        <v>12</v>
      </c>
      <c r="N21" s="8">
        <v>15</v>
      </c>
      <c r="O21" s="8"/>
      <c r="P21" s="8"/>
      <c r="Q21" s="8"/>
      <c r="R21" s="8"/>
      <c r="S21" s="8"/>
      <c r="T21" s="8"/>
      <c r="U21" s="8"/>
      <c r="V21" s="8"/>
      <c r="W21" s="8"/>
    </row>
    <row r="22" spans="1:23" ht="14.25" customHeight="1" x14ac:dyDescent="0.25">
      <c r="A22" s="1" t="s">
        <v>10</v>
      </c>
      <c r="B22" s="8">
        <v>0</v>
      </c>
      <c r="C22" s="8">
        <v>1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/>
      <c r="P22" s="8"/>
      <c r="Q22" s="8"/>
      <c r="R22" s="8"/>
      <c r="S22" s="8"/>
      <c r="T22" s="8"/>
      <c r="U22" s="8"/>
      <c r="V22" s="8"/>
      <c r="W22" s="8"/>
    </row>
    <row r="23" spans="1:23" ht="14.25" customHeight="1" x14ac:dyDescent="0.25">
      <c r="A23" s="1" t="s">
        <v>11</v>
      </c>
      <c r="B23" s="8">
        <v>0</v>
      </c>
      <c r="C23" s="8">
        <v>1</v>
      </c>
      <c r="D23" s="8">
        <v>2</v>
      </c>
      <c r="E23" s="8">
        <v>1</v>
      </c>
      <c r="F23" s="8">
        <v>2</v>
      </c>
      <c r="G23" s="8">
        <v>0</v>
      </c>
      <c r="H23" s="8">
        <v>1</v>
      </c>
      <c r="I23" s="8">
        <v>0</v>
      </c>
      <c r="J23" s="8">
        <v>0</v>
      </c>
      <c r="K23" s="8">
        <v>0</v>
      </c>
      <c r="L23" s="8">
        <v>1</v>
      </c>
      <c r="M23" s="8">
        <v>0</v>
      </c>
      <c r="N23" s="8">
        <v>0</v>
      </c>
      <c r="O23" s="8"/>
      <c r="P23" s="8"/>
      <c r="Q23" s="8"/>
      <c r="R23" s="8"/>
      <c r="S23" s="8"/>
      <c r="T23" s="8"/>
      <c r="U23" s="8"/>
      <c r="V23" s="8"/>
      <c r="W23" s="8"/>
    </row>
    <row r="24" spans="1:23" ht="14.25" customHeight="1" x14ac:dyDescent="0.25">
      <c r="A24" s="13" t="s">
        <v>2</v>
      </c>
      <c r="B24" s="14">
        <f>SUM(B15:B23)</f>
        <v>23</v>
      </c>
      <c r="C24" s="14">
        <f t="shared" ref="C24:F24" si="3">SUM(C15:C23)</f>
        <v>40</v>
      </c>
      <c r="D24" s="14">
        <f t="shared" si="3"/>
        <v>28</v>
      </c>
      <c r="E24" s="14">
        <f t="shared" si="3"/>
        <v>42</v>
      </c>
      <c r="F24" s="14">
        <f t="shared" si="3"/>
        <v>31</v>
      </c>
      <c r="G24" s="14">
        <f t="shared" ref="G24:L24" si="4">SUM(G15:G23)</f>
        <v>21</v>
      </c>
      <c r="H24" s="14">
        <f t="shared" si="4"/>
        <v>29</v>
      </c>
      <c r="I24" s="14">
        <f t="shared" si="4"/>
        <v>22</v>
      </c>
      <c r="J24" s="14">
        <f t="shared" si="4"/>
        <v>29</v>
      </c>
      <c r="K24" s="14">
        <f t="shared" si="4"/>
        <v>15</v>
      </c>
      <c r="L24" s="14">
        <f t="shared" si="4"/>
        <v>23</v>
      </c>
      <c r="M24" s="14">
        <f t="shared" ref="M24:N24" si="5">SUM(M15:M23)</f>
        <v>20</v>
      </c>
      <c r="N24" s="14">
        <f t="shared" si="5"/>
        <v>27</v>
      </c>
      <c r="O24" s="8"/>
      <c r="P24" s="8"/>
      <c r="Q24" s="8"/>
      <c r="R24" s="8"/>
      <c r="S24" s="8"/>
      <c r="T24" s="8"/>
      <c r="U24" s="8"/>
      <c r="V24" s="8"/>
      <c r="W24" s="8"/>
    </row>
    <row r="25" spans="1:23" ht="14.25" customHeight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14.25" customHeight="1" x14ac:dyDescent="0.25">
      <c r="A26" s="4" t="s">
        <v>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4.25" customHeight="1" x14ac:dyDescent="0.25">
      <c r="A27" s="1" t="s">
        <v>27</v>
      </c>
      <c r="B27" s="8">
        <f t="shared" ref="B27:G27" si="6">SUM(B3,B15)</f>
        <v>4</v>
      </c>
      <c r="C27" s="8">
        <f t="shared" si="6"/>
        <v>2</v>
      </c>
      <c r="D27" s="8">
        <f t="shared" si="6"/>
        <v>0</v>
      </c>
      <c r="E27" s="8">
        <f t="shared" si="6"/>
        <v>1</v>
      </c>
      <c r="F27" s="8">
        <f t="shared" si="6"/>
        <v>0</v>
      </c>
      <c r="G27" s="8">
        <f t="shared" si="6"/>
        <v>2</v>
      </c>
      <c r="H27" s="8">
        <f t="shared" ref="H27:I27" si="7">SUM(H3,H15)</f>
        <v>2</v>
      </c>
      <c r="I27" s="8">
        <f t="shared" si="7"/>
        <v>1</v>
      </c>
      <c r="J27" s="8">
        <f t="shared" ref="J27:L27" si="8">SUM(J3,J15)</f>
        <v>0</v>
      </c>
      <c r="K27" s="8">
        <f t="shared" ref="K27" si="9">SUM(K3,K15)</f>
        <v>1</v>
      </c>
      <c r="L27" s="8">
        <f t="shared" si="8"/>
        <v>1</v>
      </c>
      <c r="M27" s="8">
        <f t="shared" ref="M27:N27" si="10">SUM(M3,M15)</f>
        <v>1</v>
      </c>
      <c r="N27" s="8">
        <f t="shared" si="10"/>
        <v>1</v>
      </c>
      <c r="O27" s="8"/>
      <c r="P27" s="8"/>
      <c r="Q27" s="8"/>
      <c r="R27" s="8"/>
      <c r="S27" s="8"/>
      <c r="T27" s="8"/>
      <c r="U27" s="8"/>
      <c r="V27" s="8"/>
      <c r="W27" s="8"/>
    </row>
    <row r="28" spans="1:23" ht="14.25" customHeight="1" x14ac:dyDescent="0.25">
      <c r="A28" s="1" t="s">
        <v>6</v>
      </c>
      <c r="B28" s="8">
        <f t="shared" ref="B28:D33" si="11">SUM(B4,B16)</f>
        <v>2</v>
      </c>
      <c r="C28" s="8">
        <f t="shared" si="11"/>
        <v>3</v>
      </c>
      <c r="D28" s="8">
        <f t="shared" si="11"/>
        <v>1</v>
      </c>
      <c r="E28" s="8">
        <f t="shared" ref="E28:G28" si="12">SUM(E4,E16)</f>
        <v>6</v>
      </c>
      <c r="F28" s="8">
        <f t="shared" si="12"/>
        <v>3</v>
      </c>
      <c r="G28" s="8">
        <f t="shared" si="12"/>
        <v>3</v>
      </c>
      <c r="H28" s="8">
        <f t="shared" ref="H28:I28" si="13">SUM(H4,H16)</f>
        <v>0</v>
      </c>
      <c r="I28" s="8">
        <f t="shared" si="13"/>
        <v>0</v>
      </c>
      <c r="J28" s="8">
        <f t="shared" ref="J28:L28" si="14">SUM(J4,J16)</f>
        <v>3</v>
      </c>
      <c r="K28" s="8">
        <f t="shared" ref="K28" si="15">SUM(K4,K16)</f>
        <v>4</v>
      </c>
      <c r="L28" s="8">
        <f t="shared" si="14"/>
        <v>5</v>
      </c>
      <c r="M28" s="8">
        <f t="shared" ref="M28:N28" si="16">SUM(M4,M16)</f>
        <v>4</v>
      </c>
      <c r="N28" s="8">
        <f t="shared" si="16"/>
        <v>12</v>
      </c>
      <c r="O28" s="8"/>
      <c r="P28" s="8"/>
      <c r="Q28" s="8"/>
      <c r="R28" s="8"/>
      <c r="S28" s="8"/>
      <c r="T28" s="8"/>
      <c r="U28" s="8"/>
      <c r="V28" s="8"/>
      <c r="W28" s="8"/>
    </row>
    <row r="29" spans="1:23" ht="14.25" customHeight="1" x14ac:dyDescent="0.25">
      <c r="A29" s="1" t="s">
        <v>0</v>
      </c>
      <c r="B29" s="8">
        <f t="shared" si="11"/>
        <v>0</v>
      </c>
      <c r="C29" s="8">
        <f t="shared" si="11"/>
        <v>0</v>
      </c>
      <c r="D29" s="8">
        <f t="shared" si="11"/>
        <v>0</v>
      </c>
      <c r="E29" s="8">
        <f t="shared" ref="E29:G29" si="17">SUM(E5,E17)</f>
        <v>0</v>
      </c>
      <c r="F29" s="8">
        <f t="shared" si="17"/>
        <v>0</v>
      </c>
      <c r="G29" s="8">
        <f t="shared" si="17"/>
        <v>0</v>
      </c>
      <c r="H29" s="8">
        <f t="shared" ref="H29:I29" si="18">SUM(H5,H17)</f>
        <v>0</v>
      </c>
      <c r="I29" s="8">
        <f t="shared" si="18"/>
        <v>0</v>
      </c>
      <c r="J29" s="8">
        <f t="shared" ref="J29:L29" si="19">SUM(J5,J17)</f>
        <v>0</v>
      </c>
      <c r="K29" s="8">
        <f t="shared" ref="K29" si="20">SUM(K5,K17)</f>
        <v>0</v>
      </c>
      <c r="L29" s="8">
        <f t="shared" si="19"/>
        <v>0</v>
      </c>
      <c r="M29" s="8">
        <f t="shared" ref="M29:N29" si="21">SUM(M5,M17)</f>
        <v>0</v>
      </c>
      <c r="N29" s="8">
        <f t="shared" si="21"/>
        <v>0</v>
      </c>
      <c r="O29" s="8"/>
      <c r="P29" s="8"/>
      <c r="Q29" s="8"/>
      <c r="R29" s="8"/>
      <c r="S29" s="8"/>
      <c r="T29" s="8"/>
      <c r="U29" s="8"/>
      <c r="V29" s="8"/>
      <c r="W29" s="8"/>
    </row>
    <row r="30" spans="1:23" ht="14.25" customHeight="1" x14ac:dyDescent="0.25">
      <c r="A30" s="1" t="s">
        <v>7</v>
      </c>
      <c r="B30" s="8">
        <f t="shared" si="11"/>
        <v>0</v>
      </c>
      <c r="C30" s="8">
        <f t="shared" si="11"/>
        <v>2</v>
      </c>
      <c r="D30" s="8">
        <f t="shared" si="11"/>
        <v>3</v>
      </c>
      <c r="E30" s="8">
        <f t="shared" ref="E30:G30" si="22">SUM(E6,E18)</f>
        <v>2</v>
      </c>
      <c r="F30" s="8">
        <f t="shared" si="22"/>
        <v>1</v>
      </c>
      <c r="G30" s="8">
        <f t="shared" si="22"/>
        <v>1</v>
      </c>
      <c r="H30" s="8">
        <f t="shared" ref="H30:I30" si="23">SUM(H6,H18)</f>
        <v>1</v>
      </c>
      <c r="I30" s="8">
        <f t="shared" si="23"/>
        <v>3</v>
      </c>
      <c r="J30" s="8">
        <f t="shared" ref="J30:L30" si="24">SUM(J6,J18)</f>
        <v>0</v>
      </c>
      <c r="K30" s="8">
        <f t="shared" ref="K30" si="25">SUM(K6,K18)</f>
        <v>3</v>
      </c>
      <c r="L30" s="8">
        <f t="shared" si="24"/>
        <v>3</v>
      </c>
      <c r="M30" s="8">
        <f t="shared" ref="M30:N30" si="26">SUM(M6,M18)</f>
        <v>1</v>
      </c>
      <c r="N30" s="8">
        <f t="shared" si="26"/>
        <v>4</v>
      </c>
      <c r="O30" s="8"/>
      <c r="P30" s="8"/>
      <c r="Q30" s="8"/>
      <c r="R30" s="8"/>
      <c r="S30" s="8"/>
      <c r="T30" s="8"/>
      <c r="U30" s="8"/>
      <c r="V30" s="8"/>
      <c r="W30" s="8"/>
    </row>
    <row r="31" spans="1:23" ht="14.25" customHeight="1" x14ac:dyDescent="0.25">
      <c r="A31" s="1" t="s">
        <v>8</v>
      </c>
      <c r="B31" s="8">
        <f t="shared" si="11"/>
        <v>2</v>
      </c>
      <c r="C31" s="8">
        <f t="shared" si="11"/>
        <v>1</v>
      </c>
      <c r="D31" s="8">
        <f t="shared" si="11"/>
        <v>1</v>
      </c>
      <c r="E31" s="8">
        <f t="shared" ref="E31:G31" si="27">SUM(E7,E19)</f>
        <v>5</v>
      </c>
      <c r="F31" s="8">
        <f t="shared" si="27"/>
        <v>5</v>
      </c>
      <c r="G31" s="8">
        <f t="shared" si="27"/>
        <v>2</v>
      </c>
      <c r="H31" s="8">
        <f t="shared" ref="H31:I31" si="28">SUM(H7,H19)</f>
        <v>3</v>
      </c>
      <c r="I31" s="8">
        <f t="shared" si="28"/>
        <v>2</v>
      </c>
      <c r="J31" s="8">
        <f t="shared" ref="J31:L31" si="29">SUM(J7,J19)</f>
        <v>3</v>
      </c>
      <c r="K31" s="8">
        <f t="shared" ref="K31" si="30">SUM(K7,K19)</f>
        <v>0</v>
      </c>
      <c r="L31" s="8">
        <f t="shared" si="29"/>
        <v>4</v>
      </c>
      <c r="M31" s="8">
        <f t="shared" ref="M31:N31" si="31">SUM(M7,M19)</f>
        <v>6</v>
      </c>
      <c r="N31" s="8">
        <f t="shared" si="31"/>
        <v>8</v>
      </c>
      <c r="O31" s="8"/>
      <c r="P31" s="8"/>
      <c r="Q31" s="8"/>
      <c r="R31" s="8"/>
      <c r="S31" s="8"/>
      <c r="T31" s="8"/>
      <c r="U31" s="8"/>
      <c r="V31" s="8"/>
      <c r="W31" s="8"/>
    </row>
    <row r="32" spans="1:23" ht="14.25" customHeight="1" x14ac:dyDescent="0.25">
      <c r="A32" s="1" t="s">
        <v>12</v>
      </c>
      <c r="B32" s="8">
        <f t="shared" si="11"/>
        <v>0</v>
      </c>
      <c r="C32" s="8">
        <f t="shared" si="11"/>
        <v>0</v>
      </c>
      <c r="D32" s="8">
        <f t="shared" si="11"/>
        <v>0</v>
      </c>
      <c r="E32" s="8">
        <f t="shared" ref="E32:G32" si="32">SUM(E8,E20)</f>
        <v>0</v>
      </c>
      <c r="F32" s="8">
        <f t="shared" si="32"/>
        <v>0</v>
      </c>
      <c r="G32" s="8">
        <f t="shared" si="32"/>
        <v>0</v>
      </c>
      <c r="H32" s="8">
        <f t="shared" ref="H32:I32" si="33">SUM(H8,H20)</f>
        <v>0</v>
      </c>
      <c r="I32" s="8">
        <f t="shared" si="33"/>
        <v>0</v>
      </c>
      <c r="J32" s="8">
        <f t="shared" ref="J32:L32" si="34">SUM(J8,J20)</f>
        <v>0</v>
      </c>
      <c r="K32" s="8">
        <f t="shared" ref="K32" si="35">SUM(K8,K20)</f>
        <v>0</v>
      </c>
      <c r="L32" s="8">
        <f t="shared" si="34"/>
        <v>0</v>
      </c>
      <c r="M32" s="8">
        <f t="shared" ref="M32:N32" si="36">SUM(M8,M20)</f>
        <v>0</v>
      </c>
      <c r="N32" s="8">
        <f t="shared" si="36"/>
        <v>0</v>
      </c>
      <c r="O32" s="8"/>
      <c r="P32" s="8"/>
      <c r="Q32" s="8"/>
      <c r="R32" s="8"/>
      <c r="S32" s="8"/>
      <c r="T32" s="8"/>
      <c r="U32" s="8"/>
      <c r="V32" s="8"/>
      <c r="W32" s="8"/>
    </row>
    <row r="33" spans="1:23" ht="14.25" customHeight="1" x14ac:dyDescent="0.25">
      <c r="A33" s="1" t="s">
        <v>9</v>
      </c>
      <c r="B33" s="8">
        <f t="shared" si="11"/>
        <v>29</v>
      </c>
      <c r="C33" s="8">
        <f t="shared" si="11"/>
        <v>58</v>
      </c>
      <c r="D33" s="8">
        <f t="shared" si="11"/>
        <v>43</v>
      </c>
      <c r="E33" s="8">
        <f t="shared" ref="E33:G33" si="37">SUM(E9,E21)</f>
        <v>49</v>
      </c>
      <c r="F33" s="8">
        <f t="shared" si="37"/>
        <v>30</v>
      </c>
      <c r="G33" s="8">
        <f t="shared" si="37"/>
        <v>30</v>
      </c>
      <c r="H33" s="8">
        <f t="shared" ref="H33:I33" si="38">SUM(H9,H21)</f>
        <v>36</v>
      </c>
      <c r="I33" s="8">
        <f t="shared" si="38"/>
        <v>26</v>
      </c>
      <c r="J33" s="8">
        <f t="shared" ref="J33:L33" si="39">SUM(J9,J21)</f>
        <v>46</v>
      </c>
      <c r="K33" s="8">
        <f t="shared" ref="K33" si="40">SUM(K9,K21)</f>
        <v>20</v>
      </c>
      <c r="L33" s="8">
        <f t="shared" si="39"/>
        <v>28</v>
      </c>
      <c r="M33" s="8">
        <f t="shared" ref="M33:N33" si="41">SUM(M9,M21)</f>
        <v>17</v>
      </c>
      <c r="N33" s="8">
        <f t="shared" si="41"/>
        <v>37</v>
      </c>
      <c r="O33" s="8"/>
      <c r="P33" s="8"/>
      <c r="Q33" s="8"/>
      <c r="R33" s="8"/>
      <c r="S33" s="8"/>
      <c r="T33" s="8"/>
      <c r="U33" s="8"/>
      <c r="V33" s="8"/>
      <c r="W33" s="8"/>
    </row>
    <row r="34" spans="1:23" ht="14.25" customHeight="1" x14ac:dyDescent="0.25">
      <c r="A34" s="1" t="s">
        <v>10</v>
      </c>
      <c r="B34" s="8">
        <f t="shared" ref="B34:E36" si="42">SUM(B10,B22)</f>
        <v>0</v>
      </c>
      <c r="C34" s="8">
        <f t="shared" si="42"/>
        <v>2</v>
      </c>
      <c r="D34" s="8">
        <f t="shared" si="42"/>
        <v>4</v>
      </c>
      <c r="E34" s="8">
        <f t="shared" ref="E34:G34" si="43">SUM(E10,E22)</f>
        <v>1</v>
      </c>
      <c r="F34" s="8">
        <f t="shared" si="43"/>
        <v>2</v>
      </c>
      <c r="G34" s="8">
        <f t="shared" si="43"/>
        <v>0</v>
      </c>
      <c r="H34" s="8">
        <f t="shared" ref="H34:I34" si="44">SUM(H10,H22)</f>
        <v>1</v>
      </c>
      <c r="I34" s="8">
        <f t="shared" si="44"/>
        <v>0</v>
      </c>
      <c r="J34" s="8">
        <f t="shared" ref="J34:L34" si="45">SUM(J10,J22)</f>
        <v>0</v>
      </c>
      <c r="K34" s="8">
        <f t="shared" ref="K34" si="46">SUM(K10,K22)</f>
        <v>1</v>
      </c>
      <c r="L34" s="8">
        <f t="shared" si="45"/>
        <v>1</v>
      </c>
      <c r="M34" s="8">
        <f t="shared" ref="M34:N34" si="47">SUM(M10,M22)</f>
        <v>1</v>
      </c>
      <c r="N34" s="8">
        <f t="shared" si="47"/>
        <v>2</v>
      </c>
      <c r="O34" s="8"/>
      <c r="P34" s="8"/>
      <c r="Q34" s="8"/>
      <c r="R34" s="8"/>
      <c r="S34" s="8"/>
      <c r="T34" s="8"/>
      <c r="U34" s="8"/>
      <c r="V34" s="8"/>
      <c r="W34" s="8"/>
    </row>
    <row r="35" spans="1:23" ht="14.25" customHeight="1" x14ac:dyDescent="0.25">
      <c r="A35" s="1" t="s">
        <v>11</v>
      </c>
      <c r="B35" s="8">
        <f t="shared" si="42"/>
        <v>2</v>
      </c>
      <c r="C35" s="8">
        <f t="shared" si="42"/>
        <v>3</v>
      </c>
      <c r="D35" s="8">
        <f t="shared" si="42"/>
        <v>2</v>
      </c>
      <c r="E35" s="8">
        <f t="shared" ref="E35:G35" si="48">SUM(E11,E23)</f>
        <v>2</v>
      </c>
      <c r="F35" s="8">
        <f t="shared" si="48"/>
        <v>2</v>
      </c>
      <c r="G35" s="8">
        <f t="shared" si="48"/>
        <v>0</v>
      </c>
      <c r="H35" s="8">
        <f t="shared" ref="H35:I35" si="49">SUM(H11,H23)</f>
        <v>1</v>
      </c>
      <c r="I35" s="8">
        <f t="shared" si="49"/>
        <v>1</v>
      </c>
      <c r="J35" s="8">
        <f t="shared" ref="J35:L35" si="50">SUM(J11,J23)</f>
        <v>0</v>
      </c>
      <c r="K35" s="8">
        <f t="shared" ref="K35" si="51">SUM(K11,K23)</f>
        <v>0</v>
      </c>
      <c r="L35" s="8">
        <f t="shared" si="50"/>
        <v>1</v>
      </c>
      <c r="M35" s="8">
        <f t="shared" ref="M35:N35" si="52">SUM(M11,M23)</f>
        <v>0</v>
      </c>
      <c r="N35" s="8">
        <f t="shared" si="52"/>
        <v>1</v>
      </c>
      <c r="O35" s="8"/>
      <c r="P35" s="8"/>
      <c r="Q35" s="8"/>
      <c r="R35" s="8"/>
      <c r="S35" s="8"/>
      <c r="T35" s="8"/>
      <c r="U35" s="8"/>
      <c r="V35" s="8"/>
      <c r="W35" s="8"/>
    </row>
    <row r="36" spans="1:23" ht="14.25" customHeight="1" x14ac:dyDescent="0.25">
      <c r="A36" s="13" t="s">
        <v>2</v>
      </c>
      <c r="B36" s="14">
        <f t="shared" si="42"/>
        <v>39</v>
      </c>
      <c r="C36" s="14">
        <f t="shared" si="42"/>
        <v>71</v>
      </c>
      <c r="D36" s="14">
        <f t="shared" si="42"/>
        <v>54</v>
      </c>
      <c r="E36" s="14">
        <f t="shared" si="42"/>
        <v>66</v>
      </c>
      <c r="F36" s="14">
        <f t="shared" ref="F36:G36" si="53">SUM(F12,F24)</f>
        <v>43</v>
      </c>
      <c r="G36" s="14">
        <f t="shared" si="53"/>
        <v>38</v>
      </c>
      <c r="H36" s="14">
        <f t="shared" ref="H36:I36" si="54">SUM(H12,H24)</f>
        <v>44</v>
      </c>
      <c r="I36" s="14">
        <f t="shared" si="54"/>
        <v>33</v>
      </c>
      <c r="J36" s="14">
        <f t="shared" ref="J36:L36" si="55">SUM(J12,J24)</f>
        <v>52</v>
      </c>
      <c r="K36" s="14">
        <f t="shared" ref="K36" si="56">SUM(K12,K24)</f>
        <v>29</v>
      </c>
      <c r="L36" s="14">
        <f t="shared" si="55"/>
        <v>43</v>
      </c>
      <c r="M36" s="14">
        <f t="shared" ref="M36:N36" si="57">SUM(M12,M24)</f>
        <v>30</v>
      </c>
      <c r="N36" s="14">
        <f t="shared" si="57"/>
        <v>65</v>
      </c>
      <c r="O36" s="8"/>
      <c r="P36" s="8"/>
      <c r="Q36" s="8"/>
      <c r="R36" s="8"/>
      <c r="S36" s="8"/>
      <c r="T36" s="8"/>
      <c r="U36" s="8"/>
      <c r="V36" s="8"/>
      <c r="W36" s="8"/>
    </row>
  </sheetData>
  <phoneticPr fontId="22" type="noConversion"/>
  <pageMargins left="0.7" right="0.7" top="0.75" bottom="0.75" header="0.3" footer="0.3"/>
  <pageSetup scale="89" orientation="portrait" r:id="rId1"/>
  <headerFooter>
    <oddHeader xml:space="preserve">&amp;L&amp;"Arial Narrow,Bold"&amp;16Post-Baccalaureate Certificate Completions </oddHeader>
    <oddFooter>&amp;L&amp;"Arial Narrow,Italic"&amp;8Completions between July 1 and June 30; 
Data Sources: CCSU Fact Book Query
Produced by the CCSU Office of Institutional Research and Assessment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6"/>
  <sheetViews>
    <sheetView tabSelected="1" zoomScale="110" zoomScaleNormal="110" workbookViewId="0">
      <selection activeCell="B1" sqref="B1:C1048576"/>
    </sheetView>
  </sheetViews>
  <sheetFormatPr defaultColWidth="9.140625" defaultRowHeight="12.75" x14ac:dyDescent="0.25"/>
  <cols>
    <col min="1" max="1" width="25.7109375" style="1" bestFit="1" customWidth="1"/>
    <col min="2" max="22" width="4.7109375" style="1" customWidth="1"/>
    <col min="23" max="16384" width="9.140625" style="1"/>
  </cols>
  <sheetData>
    <row r="1" spans="1:23" s="6" customFormat="1" ht="45.95" customHeight="1" thickBot="1" x14ac:dyDescent="0.3">
      <c r="A1" s="7"/>
      <c r="B1" s="11" t="s">
        <v>5</v>
      </c>
      <c r="C1" s="11" t="s">
        <v>13</v>
      </c>
      <c r="D1" s="11" t="s">
        <v>14</v>
      </c>
      <c r="E1" s="11" t="s">
        <v>15</v>
      </c>
      <c r="F1" s="11" t="s">
        <v>16</v>
      </c>
      <c r="G1" s="11" t="s">
        <v>17</v>
      </c>
      <c r="H1" s="11" t="s">
        <v>18</v>
      </c>
      <c r="I1" s="11" t="s">
        <v>19</v>
      </c>
      <c r="J1" s="11" t="s">
        <v>20</v>
      </c>
      <c r="K1" s="11" t="s">
        <v>21</v>
      </c>
      <c r="L1" s="11" t="s">
        <v>23</v>
      </c>
      <c r="M1" s="11" t="s">
        <v>24</v>
      </c>
      <c r="N1" s="11" t="s">
        <v>29</v>
      </c>
      <c r="O1" s="10"/>
      <c r="P1" s="10"/>
      <c r="Q1" s="10"/>
      <c r="R1" s="10"/>
      <c r="S1" s="10"/>
      <c r="T1" s="10"/>
      <c r="U1" s="10"/>
      <c r="V1" s="10"/>
      <c r="W1" s="10"/>
    </row>
    <row r="2" spans="1:23" ht="14.25" customHeight="1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ht="14.25" customHeight="1" x14ac:dyDescent="0.25">
      <c r="A3" s="1" t="s">
        <v>27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/>
      <c r="P3" s="8"/>
      <c r="Q3" s="8"/>
      <c r="R3" s="8"/>
      <c r="S3" s="8"/>
      <c r="T3" s="8"/>
      <c r="U3" s="8"/>
      <c r="V3" s="8"/>
      <c r="W3" s="8"/>
    </row>
    <row r="4" spans="1:23" ht="14.25" customHeight="1" x14ac:dyDescent="0.25">
      <c r="A4" s="1" t="s">
        <v>6</v>
      </c>
      <c r="B4" s="8">
        <v>1</v>
      </c>
      <c r="C4" s="8">
        <v>1</v>
      </c>
      <c r="D4" s="8">
        <v>1</v>
      </c>
      <c r="E4" s="8">
        <v>1</v>
      </c>
      <c r="F4" s="8">
        <v>0</v>
      </c>
      <c r="G4" s="8">
        <v>0</v>
      </c>
      <c r="H4" s="8">
        <v>0</v>
      </c>
      <c r="I4" s="8">
        <v>2</v>
      </c>
      <c r="J4" s="8">
        <v>2</v>
      </c>
      <c r="K4" s="8">
        <v>4</v>
      </c>
      <c r="L4" s="8">
        <v>1</v>
      </c>
      <c r="M4" s="8">
        <v>3</v>
      </c>
      <c r="N4" s="8">
        <v>5</v>
      </c>
      <c r="O4" s="8"/>
      <c r="P4" s="8"/>
      <c r="Q4" s="8"/>
      <c r="R4" s="8"/>
      <c r="S4" s="8"/>
      <c r="T4" s="8"/>
      <c r="U4" s="8"/>
      <c r="V4" s="8"/>
      <c r="W4" s="8"/>
    </row>
    <row r="5" spans="1:23" ht="14.25" customHeight="1" x14ac:dyDescent="0.25">
      <c r="A5" s="1" t="s">
        <v>0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/>
      <c r="P5" s="8"/>
      <c r="Q5" s="8"/>
      <c r="R5" s="8"/>
      <c r="S5" s="8"/>
      <c r="T5" s="8"/>
      <c r="U5" s="8"/>
      <c r="V5" s="8"/>
      <c r="W5" s="8"/>
    </row>
    <row r="6" spans="1:23" ht="14.25" customHeight="1" x14ac:dyDescent="0.25">
      <c r="A6" s="1" t="s">
        <v>7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1</v>
      </c>
      <c r="I6" s="8">
        <v>1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/>
      <c r="P6" s="8"/>
      <c r="Q6" s="8"/>
      <c r="R6" s="8"/>
      <c r="S6" s="8"/>
      <c r="T6" s="8"/>
      <c r="U6" s="8"/>
      <c r="V6" s="8"/>
      <c r="W6" s="8"/>
    </row>
    <row r="7" spans="1:23" ht="14.25" customHeight="1" x14ac:dyDescent="0.25">
      <c r="A7" s="1" t="s">
        <v>8</v>
      </c>
      <c r="B7" s="8">
        <v>1</v>
      </c>
      <c r="C7" s="8">
        <v>2</v>
      </c>
      <c r="D7" s="8">
        <v>0</v>
      </c>
      <c r="E7" s="8">
        <v>0</v>
      </c>
      <c r="F7" s="8">
        <v>0</v>
      </c>
      <c r="G7" s="8">
        <v>2</v>
      </c>
      <c r="H7" s="8">
        <v>0</v>
      </c>
      <c r="I7" s="8">
        <v>2</v>
      </c>
      <c r="J7" s="8">
        <v>0</v>
      </c>
      <c r="K7" s="8">
        <v>1</v>
      </c>
      <c r="L7" s="8">
        <v>0</v>
      </c>
      <c r="M7" s="8">
        <v>4</v>
      </c>
      <c r="N7" s="8">
        <v>1</v>
      </c>
      <c r="O7" s="8"/>
      <c r="P7" s="8"/>
      <c r="Q7" s="8"/>
      <c r="R7" s="8"/>
      <c r="S7" s="8"/>
      <c r="T7" s="8"/>
      <c r="U7" s="8"/>
      <c r="V7" s="8"/>
      <c r="W7" s="8"/>
    </row>
    <row r="8" spans="1:23" ht="14.25" customHeight="1" x14ac:dyDescent="0.25">
      <c r="A8" s="1" t="s">
        <v>12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/>
      <c r="P8" s="8"/>
      <c r="Q8" s="8"/>
      <c r="R8" s="8"/>
      <c r="S8" s="8"/>
      <c r="T8" s="8"/>
      <c r="U8" s="8"/>
      <c r="V8" s="8"/>
      <c r="W8" s="8"/>
    </row>
    <row r="9" spans="1:23" ht="14.25" customHeight="1" x14ac:dyDescent="0.25">
      <c r="A9" s="1" t="s">
        <v>9</v>
      </c>
      <c r="B9" s="8">
        <v>16</v>
      </c>
      <c r="C9" s="8">
        <v>18</v>
      </c>
      <c r="D9" s="8">
        <v>10</v>
      </c>
      <c r="E9" s="8">
        <v>17</v>
      </c>
      <c r="F9" s="8">
        <v>7</v>
      </c>
      <c r="G9" s="8">
        <v>26</v>
      </c>
      <c r="H9" s="8">
        <v>18</v>
      </c>
      <c r="I9" s="8">
        <v>15</v>
      </c>
      <c r="J9" s="8">
        <v>41</v>
      </c>
      <c r="K9" s="8">
        <v>22</v>
      </c>
      <c r="L9" s="8">
        <v>32</v>
      </c>
      <c r="M9" s="8">
        <v>22</v>
      </c>
      <c r="N9" s="8">
        <v>26</v>
      </c>
      <c r="O9" s="8"/>
      <c r="P9" s="8"/>
      <c r="Q9" s="8"/>
      <c r="R9" s="8"/>
      <c r="S9" s="8"/>
      <c r="T9" s="8"/>
      <c r="U9" s="8"/>
      <c r="V9" s="8"/>
      <c r="W9" s="8"/>
    </row>
    <row r="10" spans="1:23" ht="14.25" customHeight="1" x14ac:dyDescent="0.25">
      <c r="A10" s="1" t="s">
        <v>10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1</v>
      </c>
      <c r="H10" s="8">
        <v>0</v>
      </c>
      <c r="I10" s="8">
        <v>2</v>
      </c>
      <c r="J10" s="8">
        <v>0</v>
      </c>
      <c r="K10" s="8">
        <v>0</v>
      </c>
      <c r="L10" s="8">
        <v>0</v>
      </c>
      <c r="M10" s="8">
        <v>1</v>
      </c>
      <c r="N10" s="8">
        <v>0</v>
      </c>
      <c r="O10" s="8"/>
      <c r="P10" s="8"/>
      <c r="Q10" s="8"/>
      <c r="R10" s="8"/>
      <c r="S10" s="8"/>
      <c r="T10" s="8"/>
      <c r="U10" s="8"/>
      <c r="V10" s="8"/>
      <c r="W10" s="8"/>
    </row>
    <row r="11" spans="1:23" ht="14.25" customHeight="1" x14ac:dyDescent="0.25">
      <c r="A11" s="1" t="s">
        <v>11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/>
      <c r="P11" s="8"/>
      <c r="Q11" s="8"/>
      <c r="R11" s="8"/>
      <c r="S11" s="8"/>
      <c r="T11" s="8"/>
      <c r="U11" s="8"/>
      <c r="V11" s="8"/>
      <c r="W11" s="8"/>
    </row>
    <row r="12" spans="1:23" ht="14.25" customHeight="1" x14ac:dyDescent="0.25">
      <c r="A12" s="13" t="s">
        <v>2</v>
      </c>
      <c r="B12" s="14">
        <f>SUM(B3:B11)</f>
        <v>18</v>
      </c>
      <c r="C12" s="14">
        <f t="shared" ref="C12:F12" si="0">SUM(C3:C11)</f>
        <v>21</v>
      </c>
      <c r="D12" s="14">
        <f t="shared" si="0"/>
        <v>11</v>
      </c>
      <c r="E12" s="14">
        <f t="shared" si="0"/>
        <v>18</v>
      </c>
      <c r="F12" s="14">
        <f t="shared" si="0"/>
        <v>7</v>
      </c>
      <c r="G12" s="14">
        <f t="shared" ref="G12:L12" si="1">SUM(G3:G11)</f>
        <v>29</v>
      </c>
      <c r="H12" s="14">
        <f t="shared" si="1"/>
        <v>19</v>
      </c>
      <c r="I12" s="14">
        <f t="shared" si="1"/>
        <v>22</v>
      </c>
      <c r="J12" s="14">
        <f t="shared" si="1"/>
        <v>43</v>
      </c>
      <c r="K12" s="14">
        <f t="shared" si="1"/>
        <v>27</v>
      </c>
      <c r="L12" s="14">
        <f t="shared" si="1"/>
        <v>33</v>
      </c>
      <c r="M12" s="14">
        <f t="shared" ref="M12:N12" si="2">SUM(M3:M11)</f>
        <v>30</v>
      </c>
      <c r="N12" s="14">
        <f t="shared" si="2"/>
        <v>32</v>
      </c>
      <c r="O12" s="8"/>
      <c r="P12" s="8"/>
      <c r="Q12" s="8"/>
      <c r="R12" s="8"/>
      <c r="S12" s="8"/>
      <c r="T12" s="8"/>
      <c r="U12" s="8"/>
      <c r="V12" s="8"/>
      <c r="W12" s="8"/>
    </row>
    <row r="13" spans="1:23" ht="14.2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4.25" customHeight="1" x14ac:dyDescent="0.25">
      <c r="A14" s="4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14.25" customHeight="1" x14ac:dyDescent="0.25">
      <c r="A15" s="1" t="s">
        <v>27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/>
      <c r="P15" s="8"/>
      <c r="Q15" s="8"/>
      <c r="R15" s="8"/>
      <c r="S15" s="8"/>
      <c r="T15" s="8"/>
      <c r="U15" s="8"/>
      <c r="V15" s="8"/>
      <c r="W15" s="8"/>
    </row>
    <row r="16" spans="1:23" ht="14.25" customHeight="1" x14ac:dyDescent="0.25">
      <c r="A16" s="1" t="s">
        <v>6</v>
      </c>
      <c r="B16" s="8">
        <v>2</v>
      </c>
      <c r="C16" s="8">
        <v>0</v>
      </c>
      <c r="D16" s="8">
        <v>3</v>
      </c>
      <c r="E16" s="8">
        <v>3</v>
      </c>
      <c r="F16" s="8">
        <v>2</v>
      </c>
      <c r="G16" s="8">
        <v>1</v>
      </c>
      <c r="H16" s="8">
        <v>3</v>
      </c>
      <c r="I16" s="8">
        <v>1</v>
      </c>
      <c r="J16" s="8">
        <v>4</v>
      </c>
      <c r="K16" s="8">
        <v>3</v>
      </c>
      <c r="L16" s="8">
        <v>4</v>
      </c>
      <c r="M16" s="8">
        <v>8</v>
      </c>
      <c r="N16" s="8">
        <v>0</v>
      </c>
      <c r="O16" s="8"/>
      <c r="P16" s="8"/>
      <c r="Q16" s="8"/>
      <c r="R16" s="8"/>
      <c r="S16" s="8"/>
      <c r="T16" s="8"/>
      <c r="U16" s="8"/>
      <c r="V16" s="8"/>
      <c r="W16" s="8"/>
    </row>
    <row r="17" spans="1:23" ht="14.25" customHeight="1" x14ac:dyDescent="0.25">
      <c r="A17" s="1" t="s">
        <v>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</v>
      </c>
      <c r="L17" s="8">
        <v>0</v>
      </c>
      <c r="M17" s="8">
        <v>0</v>
      </c>
      <c r="N17" s="8">
        <v>0</v>
      </c>
      <c r="O17" s="8"/>
      <c r="P17" s="8"/>
      <c r="Q17" s="8"/>
      <c r="R17" s="8"/>
      <c r="S17" s="8"/>
      <c r="T17" s="8"/>
      <c r="U17" s="8"/>
      <c r="V17" s="8"/>
      <c r="W17" s="8"/>
    </row>
    <row r="18" spans="1:23" ht="14.25" customHeight="1" x14ac:dyDescent="0.25">
      <c r="A18" s="1" t="s">
        <v>7</v>
      </c>
      <c r="B18" s="8">
        <v>0</v>
      </c>
      <c r="C18" s="8">
        <v>2</v>
      </c>
      <c r="D18" s="8">
        <v>0</v>
      </c>
      <c r="E18" s="8">
        <v>1</v>
      </c>
      <c r="F18" s="8">
        <v>0</v>
      </c>
      <c r="G18" s="8">
        <v>0</v>
      </c>
      <c r="H18" s="8">
        <v>1</v>
      </c>
      <c r="I18" s="8">
        <v>0</v>
      </c>
      <c r="J18" s="8">
        <v>0</v>
      </c>
      <c r="K18" s="8">
        <v>1</v>
      </c>
      <c r="L18" s="8">
        <v>0</v>
      </c>
      <c r="M18" s="8">
        <v>2</v>
      </c>
      <c r="N18" s="8">
        <v>0</v>
      </c>
      <c r="O18" s="8"/>
      <c r="P18" s="8"/>
      <c r="Q18" s="8"/>
      <c r="R18" s="8"/>
      <c r="S18" s="8"/>
      <c r="T18" s="8"/>
      <c r="U18" s="8"/>
      <c r="V18" s="8"/>
      <c r="W18" s="8"/>
    </row>
    <row r="19" spans="1:23" ht="14.25" customHeight="1" x14ac:dyDescent="0.25">
      <c r="A19" s="1" t="s">
        <v>8</v>
      </c>
      <c r="B19" s="8">
        <v>4</v>
      </c>
      <c r="C19" s="8">
        <v>3</v>
      </c>
      <c r="D19" s="8">
        <v>2</v>
      </c>
      <c r="E19" s="8">
        <v>5</v>
      </c>
      <c r="F19" s="8">
        <v>4</v>
      </c>
      <c r="G19" s="8">
        <v>1</v>
      </c>
      <c r="H19" s="8">
        <v>4</v>
      </c>
      <c r="I19" s="8">
        <v>6</v>
      </c>
      <c r="J19" s="8">
        <v>5</v>
      </c>
      <c r="K19" s="8">
        <v>4</v>
      </c>
      <c r="L19" s="8">
        <v>3</v>
      </c>
      <c r="M19" s="8">
        <v>7</v>
      </c>
      <c r="N19" s="8">
        <v>6</v>
      </c>
      <c r="O19" s="8"/>
      <c r="P19" s="8"/>
      <c r="Q19" s="8"/>
      <c r="R19" s="8"/>
      <c r="S19" s="8"/>
      <c r="T19" s="8"/>
      <c r="U19" s="8"/>
      <c r="V19" s="8"/>
      <c r="W19" s="8"/>
    </row>
    <row r="20" spans="1:23" ht="14.25" customHeight="1" x14ac:dyDescent="0.25">
      <c r="A20" s="1" t="s">
        <v>12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1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/>
      <c r="P20" s="8"/>
      <c r="Q20" s="8"/>
      <c r="R20" s="8"/>
      <c r="S20" s="8"/>
      <c r="T20" s="8"/>
      <c r="U20" s="8"/>
      <c r="V20" s="8"/>
      <c r="W20" s="8"/>
    </row>
    <row r="21" spans="1:23" ht="14.25" customHeight="1" x14ac:dyDescent="0.25">
      <c r="A21" s="1" t="s">
        <v>9</v>
      </c>
      <c r="B21" s="8">
        <v>27</v>
      </c>
      <c r="C21" s="8">
        <v>40</v>
      </c>
      <c r="D21" s="8">
        <v>45</v>
      </c>
      <c r="E21" s="8">
        <v>46</v>
      </c>
      <c r="F21" s="8">
        <v>37</v>
      </c>
      <c r="G21" s="8">
        <v>73</v>
      </c>
      <c r="H21" s="8">
        <v>78</v>
      </c>
      <c r="I21" s="8">
        <v>64</v>
      </c>
      <c r="J21" s="8">
        <v>82</v>
      </c>
      <c r="K21" s="8">
        <v>84</v>
      </c>
      <c r="L21" s="8">
        <v>87</v>
      </c>
      <c r="M21" s="8">
        <v>63</v>
      </c>
      <c r="N21" s="8">
        <v>79</v>
      </c>
      <c r="O21" s="8"/>
      <c r="P21" s="8"/>
      <c r="Q21" s="8"/>
      <c r="R21" s="8"/>
      <c r="S21" s="8"/>
      <c r="T21" s="8"/>
      <c r="U21" s="8"/>
      <c r="V21" s="8"/>
      <c r="W21" s="8"/>
    </row>
    <row r="22" spans="1:23" ht="14.25" customHeight="1" x14ac:dyDescent="0.25">
      <c r="A22" s="1" t="s">
        <v>10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3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2</v>
      </c>
      <c r="O22" s="8"/>
      <c r="P22" s="8"/>
      <c r="Q22" s="8"/>
      <c r="R22" s="8"/>
      <c r="S22" s="8"/>
      <c r="T22" s="8"/>
      <c r="U22" s="8"/>
      <c r="V22" s="8"/>
      <c r="W22" s="8"/>
    </row>
    <row r="23" spans="1:23" ht="14.25" customHeight="1" x14ac:dyDescent="0.25">
      <c r="A23" s="1" t="s">
        <v>11</v>
      </c>
      <c r="B23" s="8">
        <v>0</v>
      </c>
      <c r="C23" s="8">
        <v>4</v>
      </c>
      <c r="D23" s="8">
        <v>1</v>
      </c>
      <c r="E23" s="8">
        <v>1</v>
      </c>
      <c r="F23" s="8">
        <v>0</v>
      </c>
      <c r="G23" s="8">
        <v>3</v>
      </c>
      <c r="H23" s="8">
        <v>0</v>
      </c>
      <c r="I23" s="8">
        <v>0</v>
      </c>
      <c r="J23" s="8">
        <v>3</v>
      </c>
      <c r="K23" s="8">
        <v>0</v>
      </c>
      <c r="L23" s="8">
        <v>2</v>
      </c>
      <c r="M23" s="8">
        <v>0</v>
      </c>
      <c r="N23" s="8">
        <v>1</v>
      </c>
      <c r="O23" s="8"/>
      <c r="P23" s="8"/>
      <c r="Q23" s="8"/>
      <c r="R23" s="8"/>
      <c r="S23" s="8"/>
      <c r="T23" s="8"/>
      <c r="U23" s="8"/>
      <c r="V23" s="8"/>
      <c r="W23" s="8"/>
    </row>
    <row r="24" spans="1:23" ht="14.25" customHeight="1" x14ac:dyDescent="0.25">
      <c r="A24" s="13" t="s">
        <v>2</v>
      </c>
      <c r="B24" s="14">
        <f>SUM(B15:B23)</f>
        <v>33</v>
      </c>
      <c r="C24" s="14">
        <f t="shared" ref="C24:F24" si="3">SUM(C15:C23)</f>
        <v>49</v>
      </c>
      <c r="D24" s="14">
        <f t="shared" si="3"/>
        <v>51</v>
      </c>
      <c r="E24" s="14">
        <f t="shared" si="3"/>
        <v>56</v>
      </c>
      <c r="F24" s="14">
        <f t="shared" si="3"/>
        <v>43</v>
      </c>
      <c r="G24" s="14">
        <f t="shared" ref="G24:L24" si="4">SUM(G15:G23)</f>
        <v>78</v>
      </c>
      <c r="H24" s="14">
        <f t="shared" si="4"/>
        <v>89</v>
      </c>
      <c r="I24" s="14">
        <f t="shared" si="4"/>
        <v>73</v>
      </c>
      <c r="J24" s="14">
        <f t="shared" si="4"/>
        <v>95</v>
      </c>
      <c r="K24" s="14">
        <f t="shared" si="4"/>
        <v>94</v>
      </c>
      <c r="L24" s="14">
        <f t="shared" si="4"/>
        <v>96</v>
      </c>
      <c r="M24" s="14">
        <f t="shared" ref="M24:N24" si="5">SUM(M15:M23)</f>
        <v>81</v>
      </c>
      <c r="N24" s="14">
        <f t="shared" si="5"/>
        <v>88</v>
      </c>
      <c r="O24" s="8"/>
      <c r="P24" s="8"/>
      <c r="Q24" s="8"/>
      <c r="R24" s="8"/>
      <c r="S24" s="8"/>
      <c r="T24" s="8"/>
      <c r="U24" s="8"/>
      <c r="V24" s="8"/>
      <c r="W24" s="8"/>
    </row>
    <row r="25" spans="1:23" ht="14.25" customHeight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14.25" customHeight="1" x14ac:dyDescent="0.25">
      <c r="A26" s="4" t="s">
        <v>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4.25" customHeight="1" x14ac:dyDescent="0.25">
      <c r="A27" s="1" t="s">
        <v>27</v>
      </c>
      <c r="B27" s="8">
        <f t="shared" ref="B27:G27" si="6">SUM(B3,B15)</f>
        <v>0</v>
      </c>
      <c r="C27" s="8">
        <f t="shared" si="6"/>
        <v>0</v>
      </c>
      <c r="D27" s="8">
        <f t="shared" si="6"/>
        <v>0</v>
      </c>
      <c r="E27" s="8">
        <f t="shared" si="6"/>
        <v>0</v>
      </c>
      <c r="F27" s="8">
        <f t="shared" si="6"/>
        <v>0</v>
      </c>
      <c r="G27" s="8">
        <f t="shared" si="6"/>
        <v>0</v>
      </c>
      <c r="H27" s="8">
        <f t="shared" ref="H27:I27" si="7">SUM(H3,H15)</f>
        <v>0</v>
      </c>
      <c r="I27" s="8">
        <f t="shared" si="7"/>
        <v>0</v>
      </c>
      <c r="J27" s="8">
        <f t="shared" ref="J27:L27" si="8">SUM(J3,J15)</f>
        <v>0</v>
      </c>
      <c r="K27" s="8">
        <f t="shared" ref="K27" si="9">SUM(K3,K15)</f>
        <v>0</v>
      </c>
      <c r="L27" s="8">
        <f t="shared" si="8"/>
        <v>0</v>
      </c>
      <c r="M27" s="8">
        <f t="shared" ref="M27:N27" si="10">SUM(M3,M15)</f>
        <v>0</v>
      </c>
      <c r="N27" s="8">
        <f t="shared" si="10"/>
        <v>0</v>
      </c>
      <c r="O27" s="8"/>
      <c r="P27" s="8"/>
      <c r="Q27" s="8"/>
      <c r="R27" s="8"/>
      <c r="S27" s="8"/>
      <c r="T27" s="8"/>
      <c r="U27" s="8"/>
      <c r="V27" s="8"/>
      <c r="W27" s="8"/>
    </row>
    <row r="28" spans="1:23" ht="14.25" customHeight="1" x14ac:dyDescent="0.25">
      <c r="A28" s="1" t="s">
        <v>6</v>
      </c>
      <c r="B28" s="8">
        <f t="shared" ref="B28:D33" si="11">SUM(B4,B16)</f>
        <v>3</v>
      </c>
      <c r="C28" s="8">
        <f t="shared" si="11"/>
        <v>1</v>
      </c>
      <c r="D28" s="8">
        <f t="shared" si="11"/>
        <v>4</v>
      </c>
      <c r="E28" s="8">
        <f t="shared" ref="E28:G28" si="12">SUM(E4,E16)</f>
        <v>4</v>
      </c>
      <c r="F28" s="8">
        <f t="shared" si="12"/>
        <v>2</v>
      </c>
      <c r="G28" s="8">
        <f t="shared" si="12"/>
        <v>1</v>
      </c>
      <c r="H28" s="8">
        <f t="shared" ref="H28:I28" si="13">SUM(H4,H16)</f>
        <v>3</v>
      </c>
      <c r="I28" s="8">
        <f t="shared" si="13"/>
        <v>3</v>
      </c>
      <c r="J28" s="8">
        <f t="shared" ref="J28:L28" si="14">SUM(J4,J16)</f>
        <v>6</v>
      </c>
      <c r="K28" s="8">
        <f t="shared" ref="K28" si="15">SUM(K4,K16)</f>
        <v>7</v>
      </c>
      <c r="L28" s="8">
        <f t="shared" si="14"/>
        <v>5</v>
      </c>
      <c r="M28" s="8">
        <f t="shared" ref="M28:N28" si="16">SUM(M4,M16)</f>
        <v>11</v>
      </c>
      <c r="N28" s="8">
        <f t="shared" si="16"/>
        <v>5</v>
      </c>
      <c r="O28" s="8"/>
      <c r="P28" s="8"/>
      <c r="Q28" s="8"/>
      <c r="R28" s="8"/>
      <c r="S28" s="8"/>
      <c r="T28" s="8"/>
      <c r="U28" s="8"/>
      <c r="V28" s="8"/>
      <c r="W28" s="8"/>
    </row>
    <row r="29" spans="1:23" ht="14.25" customHeight="1" x14ac:dyDescent="0.25">
      <c r="A29" s="1" t="s">
        <v>0</v>
      </c>
      <c r="B29" s="8">
        <f t="shared" si="11"/>
        <v>0</v>
      </c>
      <c r="C29" s="8">
        <f t="shared" si="11"/>
        <v>0</v>
      </c>
      <c r="D29" s="8">
        <f t="shared" si="11"/>
        <v>0</v>
      </c>
      <c r="E29" s="8">
        <f t="shared" ref="E29:G29" si="17">SUM(E5,E17)</f>
        <v>0</v>
      </c>
      <c r="F29" s="8">
        <f t="shared" si="17"/>
        <v>0</v>
      </c>
      <c r="G29" s="8">
        <f t="shared" si="17"/>
        <v>0</v>
      </c>
      <c r="H29" s="8">
        <f t="shared" ref="H29:I29" si="18">SUM(H5,H17)</f>
        <v>0</v>
      </c>
      <c r="I29" s="8">
        <f t="shared" si="18"/>
        <v>0</v>
      </c>
      <c r="J29" s="8">
        <f t="shared" ref="J29:L29" si="19">SUM(J5,J17)</f>
        <v>0</v>
      </c>
      <c r="K29" s="8">
        <f t="shared" ref="K29" si="20">SUM(K5,K17)</f>
        <v>1</v>
      </c>
      <c r="L29" s="8">
        <f t="shared" si="19"/>
        <v>0</v>
      </c>
      <c r="M29" s="8">
        <f t="shared" ref="M29:N29" si="21">SUM(M5,M17)</f>
        <v>0</v>
      </c>
      <c r="N29" s="8">
        <f t="shared" si="21"/>
        <v>0</v>
      </c>
      <c r="O29" s="8"/>
      <c r="P29" s="8"/>
      <c r="Q29" s="8"/>
      <c r="R29" s="8"/>
      <c r="S29" s="8"/>
      <c r="T29" s="8"/>
      <c r="U29" s="8"/>
      <c r="V29" s="8"/>
      <c r="W29" s="8"/>
    </row>
    <row r="30" spans="1:23" ht="14.25" customHeight="1" x14ac:dyDescent="0.25">
      <c r="A30" s="1" t="s">
        <v>7</v>
      </c>
      <c r="B30" s="8">
        <f t="shared" si="11"/>
        <v>0</v>
      </c>
      <c r="C30" s="8">
        <f t="shared" si="11"/>
        <v>2</v>
      </c>
      <c r="D30" s="8">
        <f t="shared" si="11"/>
        <v>0</v>
      </c>
      <c r="E30" s="8">
        <f t="shared" ref="E30:G30" si="22">SUM(E6,E18)</f>
        <v>1</v>
      </c>
      <c r="F30" s="8">
        <f t="shared" si="22"/>
        <v>0</v>
      </c>
      <c r="G30" s="8">
        <f t="shared" si="22"/>
        <v>0</v>
      </c>
      <c r="H30" s="8">
        <f t="shared" ref="H30:I30" si="23">SUM(H6,H18)</f>
        <v>2</v>
      </c>
      <c r="I30" s="8">
        <f t="shared" si="23"/>
        <v>1</v>
      </c>
      <c r="J30" s="8">
        <f t="shared" ref="J30:L30" si="24">SUM(J6,J18)</f>
        <v>0</v>
      </c>
      <c r="K30" s="8">
        <f t="shared" ref="K30" si="25">SUM(K6,K18)</f>
        <v>1</v>
      </c>
      <c r="L30" s="8">
        <f t="shared" si="24"/>
        <v>0</v>
      </c>
      <c r="M30" s="8">
        <f t="shared" ref="M30:N30" si="26">SUM(M6,M18)</f>
        <v>2</v>
      </c>
      <c r="N30" s="8">
        <f t="shared" si="26"/>
        <v>0</v>
      </c>
      <c r="O30" s="8"/>
      <c r="P30" s="8"/>
      <c r="Q30" s="8"/>
      <c r="R30" s="8"/>
      <c r="S30" s="8"/>
      <c r="T30" s="8"/>
      <c r="U30" s="8"/>
      <c r="V30" s="8"/>
      <c r="W30" s="8"/>
    </row>
    <row r="31" spans="1:23" ht="14.25" customHeight="1" x14ac:dyDescent="0.25">
      <c r="A31" s="1" t="s">
        <v>8</v>
      </c>
      <c r="B31" s="8">
        <f t="shared" si="11"/>
        <v>5</v>
      </c>
      <c r="C31" s="8">
        <f t="shared" si="11"/>
        <v>5</v>
      </c>
      <c r="D31" s="8">
        <f t="shared" si="11"/>
        <v>2</v>
      </c>
      <c r="E31" s="8">
        <f t="shared" ref="E31:G31" si="27">SUM(E7,E19)</f>
        <v>5</v>
      </c>
      <c r="F31" s="8">
        <f t="shared" si="27"/>
        <v>4</v>
      </c>
      <c r="G31" s="8">
        <f t="shared" si="27"/>
        <v>3</v>
      </c>
      <c r="H31" s="8">
        <f t="shared" ref="H31:I31" si="28">SUM(H7,H19)</f>
        <v>4</v>
      </c>
      <c r="I31" s="8">
        <f t="shared" si="28"/>
        <v>8</v>
      </c>
      <c r="J31" s="8">
        <f t="shared" ref="J31:L31" si="29">SUM(J7,J19)</f>
        <v>5</v>
      </c>
      <c r="K31" s="8">
        <f t="shared" ref="K31" si="30">SUM(K7,K19)</f>
        <v>5</v>
      </c>
      <c r="L31" s="8">
        <f t="shared" si="29"/>
        <v>3</v>
      </c>
      <c r="M31" s="8">
        <f t="shared" ref="M31:N31" si="31">SUM(M7,M19)</f>
        <v>11</v>
      </c>
      <c r="N31" s="8">
        <f t="shared" si="31"/>
        <v>7</v>
      </c>
      <c r="O31" s="8"/>
      <c r="P31" s="8"/>
      <c r="Q31" s="8"/>
      <c r="R31" s="8"/>
      <c r="S31" s="8"/>
      <c r="T31" s="8"/>
      <c r="U31" s="8"/>
      <c r="V31" s="8"/>
      <c r="W31" s="8"/>
    </row>
    <row r="32" spans="1:23" ht="14.25" customHeight="1" x14ac:dyDescent="0.25">
      <c r="A32" s="1" t="s">
        <v>12</v>
      </c>
      <c r="B32" s="8">
        <f t="shared" si="11"/>
        <v>0</v>
      </c>
      <c r="C32" s="8">
        <f t="shared" si="11"/>
        <v>0</v>
      </c>
      <c r="D32" s="8">
        <f t="shared" si="11"/>
        <v>0</v>
      </c>
      <c r="E32" s="8">
        <f t="shared" ref="E32:G32" si="32">SUM(E8,E20)</f>
        <v>0</v>
      </c>
      <c r="F32" s="8">
        <f t="shared" si="32"/>
        <v>0</v>
      </c>
      <c r="G32" s="8">
        <f t="shared" si="32"/>
        <v>0</v>
      </c>
      <c r="H32" s="8">
        <f t="shared" ref="H32:I32" si="33">SUM(H8,H20)</f>
        <v>0</v>
      </c>
      <c r="I32" s="8">
        <f t="shared" si="33"/>
        <v>1</v>
      </c>
      <c r="J32" s="8">
        <f t="shared" ref="J32:L32" si="34">SUM(J8,J20)</f>
        <v>0</v>
      </c>
      <c r="K32" s="8">
        <f t="shared" ref="K32" si="35">SUM(K8,K20)</f>
        <v>0</v>
      </c>
      <c r="L32" s="8">
        <f t="shared" si="34"/>
        <v>0</v>
      </c>
      <c r="M32" s="8">
        <f t="shared" ref="M32:N32" si="36">SUM(M8,M20)</f>
        <v>0</v>
      </c>
      <c r="N32" s="8">
        <f t="shared" si="36"/>
        <v>0</v>
      </c>
      <c r="O32" s="8"/>
      <c r="P32" s="8"/>
      <c r="Q32" s="8"/>
      <c r="R32" s="8"/>
      <c r="S32" s="8"/>
      <c r="T32" s="8"/>
      <c r="U32" s="8"/>
      <c r="V32" s="8"/>
      <c r="W32" s="8"/>
    </row>
    <row r="33" spans="1:23" ht="14.25" customHeight="1" x14ac:dyDescent="0.25">
      <c r="A33" s="1" t="s">
        <v>9</v>
      </c>
      <c r="B33" s="8">
        <f t="shared" si="11"/>
        <v>43</v>
      </c>
      <c r="C33" s="8">
        <f t="shared" si="11"/>
        <v>58</v>
      </c>
      <c r="D33" s="8">
        <f t="shared" si="11"/>
        <v>55</v>
      </c>
      <c r="E33" s="8">
        <f t="shared" ref="E33:G33" si="37">SUM(E9,E21)</f>
        <v>63</v>
      </c>
      <c r="F33" s="8">
        <f t="shared" si="37"/>
        <v>44</v>
      </c>
      <c r="G33" s="8">
        <f t="shared" si="37"/>
        <v>99</v>
      </c>
      <c r="H33" s="8">
        <f t="shared" ref="H33:I33" si="38">SUM(H9,H21)</f>
        <v>96</v>
      </c>
      <c r="I33" s="8">
        <f t="shared" si="38"/>
        <v>79</v>
      </c>
      <c r="J33" s="8">
        <f t="shared" ref="J33:L33" si="39">SUM(J9,J21)</f>
        <v>123</v>
      </c>
      <c r="K33" s="8">
        <f t="shared" ref="K33" si="40">SUM(K9,K21)</f>
        <v>106</v>
      </c>
      <c r="L33" s="8">
        <f t="shared" si="39"/>
        <v>119</v>
      </c>
      <c r="M33" s="8">
        <f t="shared" ref="M33:N33" si="41">SUM(M9,M21)</f>
        <v>85</v>
      </c>
      <c r="N33" s="8">
        <f t="shared" si="41"/>
        <v>105</v>
      </c>
      <c r="O33" s="8"/>
      <c r="P33" s="8"/>
      <c r="Q33" s="8"/>
      <c r="R33" s="8"/>
      <c r="S33" s="8"/>
      <c r="T33" s="8"/>
      <c r="U33" s="8"/>
      <c r="V33" s="8"/>
      <c r="W33" s="8"/>
    </row>
    <row r="34" spans="1:23" ht="14.25" customHeight="1" x14ac:dyDescent="0.25">
      <c r="A34" s="1" t="s">
        <v>10</v>
      </c>
      <c r="B34" s="8">
        <f t="shared" ref="B34:E36" si="42">SUM(B10,B22)</f>
        <v>0</v>
      </c>
      <c r="C34" s="8">
        <f t="shared" si="42"/>
        <v>0</v>
      </c>
      <c r="D34" s="8">
        <f t="shared" si="42"/>
        <v>0</v>
      </c>
      <c r="E34" s="8">
        <f t="shared" ref="E34:G34" si="43">SUM(E10,E22)</f>
        <v>0</v>
      </c>
      <c r="F34" s="8">
        <f t="shared" si="43"/>
        <v>0</v>
      </c>
      <c r="G34" s="8">
        <f t="shared" si="43"/>
        <v>1</v>
      </c>
      <c r="H34" s="8">
        <f t="shared" ref="H34:I34" si="44">SUM(H10,H22)</f>
        <v>3</v>
      </c>
      <c r="I34" s="8">
        <f t="shared" si="44"/>
        <v>3</v>
      </c>
      <c r="J34" s="8">
        <f t="shared" ref="J34:L34" si="45">SUM(J10,J22)</f>
        <v>1</v>
      </c>
      <c r="K34" s="8">
        <f t="shared" ref="K34" si="46">SUM(K10,K22)</f>
        <v>1</v>
      </c>
      <c r="L34" s="8">
        <f t="shared" si="45"/>
        <v>0</v>
      </c>
      <c r="M34" s="8">
        <f t="shared" ref="M34:N34" si="47">SUM(M10,M22)</f>
        <v>2</v>
      </c>
      <c r="N34" s="8">
        <f t="shared" si="47"/>
        <v>2</v>
      </c>
      <c r="O34" s="8"/>
      <c r="P34" s="8"/>
      <c r="Q34" s="8"/>
      <c r="R34" s="8"/>
      <c r="S34" s="8"/>
      <c r="T34" s="8"/>
      <c r="U34" s="8"/>
      <c r="V34" s="8"/>
      <c r="W34" s="8"/>
    </row>
    <row r="35" spans="1:23" ht="14.25" customHeight="1" x14ac:dyDescent="0.25">
      <c r="A35" s="1" t="s">
        <v>11</v>
      </c>
      <c r="B35" s="8">
        <f t="shared" si="42"/>
        <v>0</v>
      </c>
      <c r="C35" s="8">
        <f t="shared" si="42"/>
        <v>4</v>
      </c>
      <c r="D35" s="8">
        <f t="shared" si="42"/>
        <v>1</v>
      </c>
      <c r="E35" s="8">
        <f t="shared" ref="E35:G35" si="48">SUM(E11,E23)</f>
        <v>1</v>
      </c>
      <c r="F35" s="8">
        <f t="shared" si="48"/>
        <v>0</v>
      </c>
      <c r="G35" s="8">
        <f t="shared" si="48"/>
        <v>3</v>
      </c>
      <c r="H35" s="8">
        <f t="shared" ref="H35:I35" si="49">SUM(H11,H23)</f>
        <v>0</v>
      </c>
      <c r="I35" s="8">
        <f t="shared" si="49"/>
        <v>0</v>
      </c>
      <c r="J35" s="8">
        <f t="shared" ref="J35:L35" si="50">SUM(J11,J23)</f>
        <v>3</v>
      </c>
      <c r="K35" s="8">
        <f t="shared" ref="K35" si="51">SUM(K11,K23)</f>
        <v>0</v>
      </c>
      <c r="L35" s="8">
        <f t="shared" si="50"/>
        <v>2</v>
      </c>
      <c r="M35" s="8">
        <f t="shared" ref="M35:N35" si="52">SUM(M11,M23)</f>
        <v>0</v>
      </c>
      <c r="N35" s="8">
        <f t="shared" si="52"/>
        <v>1</v>
      </c>
      <c r="O35" s="8"/>
      <c r="P35" s="8"/>
      <c r="Q35" s="8"/>
      <c r="R35" s="8"/>
      <c r="S35" s="8"/>
      <c r="T35" s="8"/>
      <c r="U35" s="8"/>
      <c r="V35" s="8"/>
      <c r="W35" s="8"/>
    </row>
    <row r="36" spans="1:23" ht="14.25" customHeight="1" x14ac:dyDescent="0.25">
      <c r="A36" s="13" t="s">
        <v>2</v>
      </c>
      <c r="B36" s="14">
        <f t="shared" si="42"/>
        <v>51</v>
      </c>
      <c r="C36" s="14">
        <f t="shared" si="42"/>
        <v>70</v>
      </c>
      <c r="D36" s="14">
        <f t="shared" si="42"/>
        <v>62</v>
      </c>
      <c r="E36" s="14">
        <f t="shared" si="42"/>
        <v>74</v>
      </c>
      <c r="F36" s="14">
        <f t="shared" ref="F36:G36" si="53">SUM(F12,F24)</f>
        <v>50</v>
      </c>
      <c r="G36" s="14">
        <f t="shared" si="53"/>
        <v>107</v>
      </c>
      <c r="H36" s="14">
        <f t="shared" ref="H36:I36" si="54">SUM(H12,H24)</f>
        <v>108</v>
      </c>
      <c r="I36" s="14">
        <f t="shared" si="54"/>
        <v>95</v>
      </c>
      <c r="J36" s="14">
        <f t="shared" ref="J36:L36" si="55">SUM(J12,J24)</f>
        <v>138</v>
      </c>
      <c r="K36" s="14">
        <f t="shared" ref="K36" si="56">SUM(K12,K24)</f>
        <v>121</v>
      </c>
      <c r="L36" s="14">
        <f t="shared" si="55"/>
        <v>129</v>
      </c>
      <c r="M36" s="14">
        <f t="shared" ref="M36:N36" si="57">SUM(M12,M24)</f>
        <v>111</v>
      </c>
      <c r="N36" s="14">
        <f t="shared" si="57"/>
        <v>120</v>
      </c>
      <c r="O36" s="8"/>
      <c r="P36" s="8"/>
      <c r="Q36" s="8"/>
      <c r="R36" s="8"/>
      <c r="S36" s="8"/>
      <c r="T36" s="8"/>
      <c r="U36" s="8"/>
      <c r="V36" s="8"/>
      <c r="W36" s="8"/>
    </row>
  </sheetData>
  <phoneticPr fontId="22" type="noConversion"/>
  <printOptions horizontalCentered="1"/>
  <pageMargins left="0.7" right="0.7" top="0.75" bottom="0.75" header="0.3" footer="0.3"/>
  <pageSetup scale="89" orientation="portrait" r:id="rId1"/>
  <headerFooter>
    <oddHeader xml:space="preserve">&amp;L&amp;"Arial Narrow,Bold"&amp;16Post-Master's Certificate Completions </oddHeader>
    <oddFooter>&amp;L&amp;"Arial Narrow,Italic"&amp;8Completions between July 1 and June 30; 
Data Sources: CCSU Fact Book Query
Produced by the CCSU Office of Institutional Research and Assessment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all awards</vt:lpstr>
      <vt:lpstr>certificate below bachelors</vt:lpstr>
      <vt:lpstr>bachelors</vt:lpstr>
      <vt:lpstr>masters</vt:lpstr>
      <vt:lpstr>doctoral</vt:lpstr>
      <vt:lpstr>post-bac</vt:lpstr>
      <vt:lpstr>post-masters</vt:lpstr>
      <vt:lpstr>'all awards'!Print_Area</vt:lpstr>
      <vt:lpstr>bachelors!Print_Area</vt:lpstr>
      <vt:lpstr>'certificate below bachelors'!Print_Area</vt:lpstr>
      <vt:lpstr>doctoral!Print_Area</vt:lpstr>
      <vt:lpstr>masters!Print_Area</vt:lpstr>
      <vt:lpstr>'post-bac'!Print_Area</vt:lpstr>
      <vt:lpstr>'post-masters'!Print_Area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Bunce, Paula (Office Institutional Research &amp; Assessment)</dc:creator>
  <cp:lastModifiedBy>buncep</cp:lastModifiedBy>
  <cp:lastPrinted>2023-08-24T20:43:12Z</cp:lastPrinted>
  <dcterms:created xsi:type="dcterms:W3CDTF">2009-09-14T16:21:56Z</dcterms:created>
  <dcterms:modified xsi:type="dcterms:W3CDTF">2023-08-24T20:43:28Z</dcterms:modified>
</cp:coreProperties>
</file>